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45" documentId="120_S{2AC9BD13-BADA-5192-A53E-5A8FF88502F6}" xr6:coauthVersionLast="47" xr6:coauthVersionMax="47" xr10:uidLastSave="{2301FDDB-28F2-45BC-A439-311D1F3EC83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<sst xmlns="http://schemas.openxmlformats.org/spreadsheetml/2006/main" count="180273" uniqueCount="39119">
  <si>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</si>
  <si>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</si>
  <si>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</si>
  <si>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</si>
  <si>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</si>
  <si>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</si>
  <si>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</si>
  <si>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</si>
  <si>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</si>
  <si>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</si>
  <si>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</si>
  <si>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</si>
  <si>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</si>
  <si>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</si>
  <si>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</si>
  <si>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</si>
  <si>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</si>
  <si>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</si>
  <si>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</si>
  <si>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</si>
  <si>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</si>
  <si>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</si>
  <si>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</si>
  <si>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</si>
  <si>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</si>
  <si>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</si>
  <si>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</si>
  <si>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</si>
  <si>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</si>
  <si>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</si>
  <si>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</si>
  <si>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</si>
  <si>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</si>
  <si>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</si>
  <si>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</si>
  <si>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</si>
  <si>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</si>
  <si>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</si>
  <si>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</si>
  <si>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</si>
  <si>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</si>
  <si>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</si>
  <si>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</si>
  <si>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</si>
  <si>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</si>
  <si>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</si>
  <si>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</si>
  <si>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</si>
  <si>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</si>
  <si>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</si>
  <si>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</si>
  <si>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</si>
  <si>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</si>
  <si>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</si>
  <si>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</si>
  <si>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</si>
  <si>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</si>
  <si>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</si>
  <si>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</si>
  <si>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</si>
  <si>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</si>
  <si>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</si>
  <si>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</si>
  <si>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</si>
  <si>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</si>
  <si>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</si>
  <si>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</si>
  <si>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</si>
  <si>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</si>
  <si>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</si>
  <si>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</si>
  <si>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</si>
  <si>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</si>
  <si>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</si>
  <si>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</si>
  <si>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</si>
  <si>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</si>
  <si>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</si>
  <si>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</si>
  <si>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</si>
  <si>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</si>
  <si>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</si>
  <si>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</si>
  <si>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</si>
  <si>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</si>
  <si>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</si>
  <si>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</si>
  <si>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</si>
  <si>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</si>
  <si>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</si>
  <si>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</si>
  <si>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</si>
  <si>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</si>
  <si>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</si>
  <si>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</si>
  <si>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</si>
  <si>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</si>
  <si>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</si>
  <si>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</si>
  <si>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</si>
  <si>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</si>
  <si>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</si>
  <si>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</si>
  <si>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</si>
  <si>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</si>
  <si>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</si>
  <si>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</si>
  <si>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</si>
  <si>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</si>
  <si>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</si>
  <si>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</si>
  <si>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</si>
  <si>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</si>
  <si>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</si>
  <si>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</si>
  <si>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</si>
  <si>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</si>
  <si>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</si>
  <si>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</si>
  <si>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</si>
  <si>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</si>
  <si>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</si>
  <si>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</si>
  <si>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</si>
  <si>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</si>
  <si>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</si>
  <si>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</si>
  <si>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</si>
  <si>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</si>
  <si>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</si>
  <si>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</si>
  <si>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</si>
  <si>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</si>
  <si>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</si>
  <si>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</si>
  <si>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</si>
  <si>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</si>
  <si>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</si>
  <si>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</si>
  <si>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</si>
  <si>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</si>
  <si>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</si>
  <si>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</si>
  <si>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</si>
  <si>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</si>
  <si>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</si>
  <si>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</si>
  <si>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</si>
  <si>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</si>
  <si>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</si>
  <si>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</si>
  <si>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</si>
  <si>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</si>
  <si>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</si>
  <si>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</si>
  <si>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</si>
  <si>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</si>
  <si>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</si>
  <si>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</si>
  <si>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</si>
  <si>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</si>
  <si>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</si>
  <si>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</si>
  <si>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</si>
  <si>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</si>
  <si>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</si>
  <si>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</si>
  <si>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</si>
  <si>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</si>
  <si>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</si>
  <si>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</si>
  <si>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</si>
  <si>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</si>
  <si>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</si>
  <si>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</si>
  <si>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</si>
  <si>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</si>
  <si>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</si>
  <si>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</si>
  <si>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</si>
  <si>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</si>
  <si>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</si>
  <si>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</si>
  <si>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</si>
  <si>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</si>
  <si>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</si>
  <si>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</si>
  <si>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</si>
  <si>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</si>
  <si>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</si>
  <si>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</si>
  <si>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</si>
  <si>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</si>
  <si>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</si>
  <si>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</si>
  <si>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</si>
  <si>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</si>
  <si>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</si>
  <si>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</si>
  <si>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</si>
  <si>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</si>
  <si>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</si>
  <si>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</si>
  <si>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</si>
  <si>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</si>
  <si>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</si>
  <si>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</si>
  <si>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</si>
  <si>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</si>
  <si>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</si>
  <si>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</si>
  <si>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</si>
  <si>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</si>
  <si>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</si>
  <si>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</si>
  <si>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</si>
  <si>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</si>
  <si>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</si>
  <si>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</si>
  <si>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</si>
  <si>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</si>
  <si>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</si>
  <si>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</si>
  <si>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</si>
  <si>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</si>
  <si>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</si>
  <si>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</si>
  <si>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</si>
  <si>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</si>
  <si>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</si>
  <si>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</si>
  <si>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</si>
  <si>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</si>
  <si>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</si>
  <si>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</si>
  <si>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</si>
  <si>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</si>
  <si>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</si>
  <si>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</si>
  <si>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</si>
  <si>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</si>
  <si>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</si>
  <si>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</si>
  <si>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</si>
  <si>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</si>
  <si>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</si>
  <si>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</si>
  <si>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</si>
  <si>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</si>
  <si>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</si>
  <si>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</si>
  <si>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</si>
  <si>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</si>
  <si>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</si>
  <si>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</si>
  <si>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</si>
  <si>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</si>
  <si>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</si>
  <si>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</si>
  <si>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</si>
  <si>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</si>
  <si>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</si>
  <si>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</si>
  <si>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</si>
  <si>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</si>
  <si>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</si>
  <si>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</si>
  <si>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</si>
  <si>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</si>
  <si>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</si>
  <si>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</si>
  <si>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</si>
  <si>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</si>
  <si>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</si>
  <si>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</si>
  <si>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</si>
  <si>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</si>
  <si>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</si>
  <si>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</si>
  <si>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</si>
  <si>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</si>
  <si>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</si>
  <si>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</si>
  <si>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</si>
  <si>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</si>
  <si>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</si>
  <si>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</si>
  <si>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</si>
  <si>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</si>
  <si>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</si>
  <si>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</si>
  <si>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</si>
  <si>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</si>
  <si>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</si>
  <si>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</si>
  <si>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</si>
  <si>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</si>
  <si>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</si>
  <si>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</si>
  <si>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</si>
  <si>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</si>
  <si>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</si>
  <si>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</si>
  <si>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</si>
  <si>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</si>
  <si>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</si>
  <si>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</si>
  <si>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</si>
  <si>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</si>
  <si>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</si>
  <si>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</si>
  <si>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</si>
  <si>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</si>
  <si>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</si>
  <si>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</si>
  <si>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</si>
  <si>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</si>
  <si>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</si>
  <si>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</si>
  <si>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</si>
  <si>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</si>
  <si>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</si>
  <si>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</si>
  <si>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</si>
  <si>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</si>
  <si>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</si>
  <si>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</si>
  <si>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</si>
  <si>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</si>
  <si>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</si>
  <si>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</si>
  <si>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</si>
  <si>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</si>
  <si>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</si>
  <si>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</si>
  <si>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</si>
  <si>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</si>
  <si>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</si>
  <si>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</si>
  <si>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</si>
  <si>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</si>
  <si>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</si>
  <si>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</si>
  <si>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</si>
  <si>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</si>
  <si>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</si>
  <si>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</si>
  <si>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</si>
  <si>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</si>
  <si>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</si>
  <si>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</si>
  <si>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</si>
  <si>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</si>
  <si>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</si>
  <si>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</si>
  <si>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</si>
  <si>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</si>
  <si>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</si>
  <si>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</si>
  <si>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</si>
  <si>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</si>
  <si>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</si>
  <si>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</si>
  <si>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</si>
  <si>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</si>
  <si>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</si>
  <si>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</si>
  <si>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</si>
  <si>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</si>
  <si>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</si>
  <si>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</si>
  <si>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</si>
  <si>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</si>
  <si>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</si>
  <si>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</si>
  <si>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</si>
  <si>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</si>
  <si>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</si>
  <si>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</si>
  <si>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</si>
  <si>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</si>
  <si>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</si>
  <si>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</si>
  <si>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</si>
  <si>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</si>
  <si>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</si>
  <si>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</si>
  <si>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</si>
  <si>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</si>
  <si>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</si>
  <si>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</si>
  <si>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</si>
  <si>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</si>
  <si>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</si>
  <si>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</si>
  <si>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</si>
  <si>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</si>
  <si>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</si>
  <si>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</si>
  <si>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</si>
  <si>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</si>
  <si>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</si>
  <si>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</si>
  <si>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</si>
  <si>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</si>
  <si>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</si>
  <si>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</si>
  <si>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</si>
  <si>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</si>
  <si>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</si>
  <si>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</si>
  <si>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</si>
  <si>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</si>
  <si>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</si>
  <si>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</si>
  <si>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</si>
  <si>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</si>
  <si>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</si>
  <si>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</si>
  <si>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</si>
  <si>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</si>
  <si>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</si>
  <si>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</si>
  <si>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</si>
  <si>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</si>
  <si>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</si>
  <si>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</si>
  <si>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</si>
  <si>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</si>
  <si>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</si>
  <si>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</si>
  <si>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</si>
  <si>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</si>
  <si>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</si>
  <si>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</si>
  <si>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</si>
  <si>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</si>
  <si>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</si>
  <si>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</si>
  <si>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</si>
  <si>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</si>
  <si>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</si>
  <si>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</si>
  <si>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</si>
  <si>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</si>
  <si>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</si>
  <si>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</si>
  <si>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</si>
  <si>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</si>
  <si>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</si>
  <si>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</si>
  <si>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</si>
  <si>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</si>
  <si>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</si>
  <si>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</si>
  <si>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</si>
  <si>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</si>
  <si>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</si>
  <si>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</si>
  <si>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</si>
  <si>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</si>
  <si>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</si>
  <si>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</si>
  <si>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</si>
  <si>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</si>
  <si>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</si>
  <si>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</si>
  <si>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</si>
  <si>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</si>
  <si>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</si>
  <si>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</si>
  <si>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</si>
  <si>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</si>
  <si>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</si>
  <si>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</si>
  <si>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</si>
  <si>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</si>
  <si>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</si>
  <si>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</si>
  <si>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</si>
  <si>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</si>
  <si>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</si>
  <si>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</si>
  <si>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</si>
  <si>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</si>
  <si>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</si>
  <si>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</si>
  <si>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</si>
  <si>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</si>
  <si>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</si>
  <si>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</si>
  <si>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</si>
  <si>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</si>
  <si>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</si>
  <si>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</si>
  <si>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</si>
  <si>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</si>
  <si>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</si>
  <si>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</si>
  <si>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</si>
  <si>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</si>
  <si>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</si>
  <si>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</si>
  <si>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</si>
  <si>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</si>
  <si>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</si>
  <si>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</si>
  <si>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</si>
  <si>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</si>
  <si>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</si>
  <si>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</si>
  <si>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</si>
  <si>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</si>
  <si>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</si>
  <si>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</si>
  <si>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</si>
  <si>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</si>
  <si>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</si>
  <si>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</si>
  <si>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</si>
  <si>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</si>
  <si>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</si>
  <si>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</si>
  <si>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</si>
  <si>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</si>
  <si>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</si>
  <si>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</si>
  <si>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</si>
  <si>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</si>
  <si>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</si>
  <si>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</si>
  <si>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</si>
  <si>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</si>
  <si>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</si>
  <si>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</si>
  <si>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</si>
  <si>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</si>
  <si>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</si>
  <si>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</si>
  <si>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</si>
  <si>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</si>
  <si>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</si>
  <si>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</si>
  <si>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</si>
  <si>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</si>
  <si>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</si>
  <si>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</si>
  <si>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</si>
  <si>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</si>
  <si>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</si>
  <si>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</si>
  <si>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</si>
  <si>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</si>
  <si>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</si>
  <si>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</si>
  <si>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</si>
  <si>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</si>
  <si>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</si>
  <si>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</si>
  <si>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</si>
  <si>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</si>
  <si>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</si>
  <si>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</si>
  <si>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</si>
  <si>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</si>
  <si>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</si>
  <si>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</si>
  <si>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</si>
  <si>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</si>
  <si>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</si>
  <si>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</si>
  <si>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</si>
  <si>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</si>
  <si>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</si>
  <si>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</si>
  <si>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</si>
  <si>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</si>
  <si>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</si>
  <si>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</si>
  <si>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</si>
  <si>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</si>
  <si>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</si>
  <si>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</si>
  <si>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</si>
  <si>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</si>
  <si>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</si>
  <si>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</si>
  <si>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</si>
  <si>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</si>
  <si>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</si>
  <si>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</si>
  <si>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</si>
  <si>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</si>
  <si>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</si>
  <si>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</si>
  <si>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</si>
  <si>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</si>
  <si>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</si>
  <si>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</si>
  <si>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</si>
  <si>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</si>
  <si>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</si>
  <si>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</si>
  <si>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</si>
  <si>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</si>
  <si>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</si>
  <si>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</si>
  <si>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</si>
  <si>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</si>
  <si>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</si>
  <si>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</si>
  <si>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</si>
  <si>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</si>
  <si>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</si>
  <si>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</si>
  <si>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</si>
  <si>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</si>
  <si>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</si>
  <si>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</si>
  <si>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</si>
  <si>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</si>
  <si>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</si>
  <si>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</si>
  <si>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</si>
  <si>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</si>
  <si>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</si>
  <si>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</si>
  <si>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</si>
  <si>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</si>
  <si>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</si>
  <si>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</si>
  <si>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</si>
  <si>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</si>
  <si>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</si>
  <si>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</si>
  <si>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</si>
  <si>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</si>
  <si>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</si>
  <si>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</si>
  <si>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</si>
  <si>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</si>
  <si>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</si>
  <si>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</si>
  <si>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</si>
  <si>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</si>
  <si>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</si>
  <si>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</si>
  <si>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</si>
  <si>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</si>
  <si>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</si>
  <si>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</si>
  <si>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</si>
  <si>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</si>
  <si>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</si>
  <si>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</si>
  <si>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</si>
  <si>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</si>
  <si>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</si>
  <si>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</si>
  <si>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</si>
  <si>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</si>
  <si>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</si>
  <si>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</si>
  <si>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</si>
  <si>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</si>
  <si>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</si>
  <si>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</si>
  <si>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</si>
  <si>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</si>
  <si>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</si>
  <si>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</si>
  <si>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</si>
  <si>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</si>
  <si>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</si>
  <si>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</si>
  <si>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</si>
  <si>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</si>
  <si>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</si>
  <si>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</si>
  <si>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</si>
  <si>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</si>
  <si>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</si>
  <si>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</si>
  <si>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</si>
  <si>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</si>
  <si>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</si>
  <si>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</si>
  <si>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</si>
  <si>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</si>
  <si>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</si>
  <si>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</si>
  <si>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</si>
  <si>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</si>
  <si>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</si>
  <si>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</si>
  <si>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</si>
  <si>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</si>
  <si>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</si>
  <si>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</si>
  <si>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</si>
  <si>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</si>
  <si>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</si>
  <si>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</si>
  <si>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</si>
  <si>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</si>
  <si>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</si>
  <si>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</si>
  <si>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</si>
  <si>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</si>
  <si>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</si>
  <si>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</si>
  <si>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</si>
  <si>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</si>
  <si>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</si>
  <si>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</si>
  <si>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</si>
  <si>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</si>
  <si>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</si>
  <si>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</si>
  <si>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</si>
  <si>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</si>
  <si>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</si>
  <si>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</si>
  <si>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</si>
  <si>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</si>
  <si>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</si>
  <si>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</si>
  <si>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</si>
  <si>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</si>
  <si>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</si>
  <si>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</si>
  <si>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</si>
  <si>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</si>
  <si>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</si>
  <si>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</si>
  <si>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</si>
  <si>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</si>
  <si>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</si>
  <si>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</si>
  <si>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</si>
  <si>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</si>
  <si>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</si>
  <si>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</si>
  <si>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</si>
  <si>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</si>
  <si>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</si>
  <si>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</si>
  <si>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</si>
  <si>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</si>
  <si>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</si>
  <si>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</si>
  <si>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</si>
  <si>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</si>
  <si>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</si>
  <si>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</si>
  <si>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</si>
  <si>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</si>
  <si>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</si>
  <si>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</si>
  <si>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</si>
  <si>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</si>
  <si>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</si>
  <si>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</si>
  <si>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</si>
  <si>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</si>
  <si>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</si>
  <si>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</si>
  <si>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</si>
  <si>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</si>
  <si>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</si>
  <si>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</si>
  <si>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</si>
  <si>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</si>
  <si>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</si>
  <si>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</si>
  <si>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</si>
  <si>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</si>
  <si>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</si>
  <si>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</si>
  <si>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</si>
  <si>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</si>
  <si>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</si>
  <si>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</si>
  <si>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</si>
  <si>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</si>
  <si>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</si>
  <si>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</si>
  <si>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</si>
  <si>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</si>
  <si>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</si>
  <si>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</si>
  <si>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</si>
  <si>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</si>
  <si>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</si>
  <si>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</si>
  <si>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</si>
  <si>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</si>
  <si>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</si>
  <si>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</si>
  <si>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</si>
  <si>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</si>
  <si>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</si>
  <si>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</si>
  <si>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</si>
  <si>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</si>
  <si>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</si>
  <si>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</si>
  <si>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</si>
  <si>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</si>
  <si>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</si>
  <si>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</si>
  <si>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</si>
  <si>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</si>
  <si>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</si>
  <si>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</si>
  <si>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</si>
  <si>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</si>
  <si>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</si>
  <si>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</si>
  <si>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</si>
  <si>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</si>
  <si>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</si>
  <si>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</si>
  <si>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</si>
  <si>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</si>
  <si>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</si>
  <si>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</si>
  <si>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</si>
  <si>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</si>
  <si>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</si>
  <si>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</si>
  <si>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</si>
  <si>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</si>
  <si>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</si>
  <si>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</si>
  <si>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</si>
  <si>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</si>
  <si>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</si>
  <si>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</si>
  <si>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</si>
  <si>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</si>
  <si>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</si>
  <si>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</si>
  <si>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</si>
  <si>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</si>
  <si>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</si>
  <si>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</si>
  <si>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</si>
  <si>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</si>
  <si>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</si>
  <si>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</si>
  <si>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</si>
  <si>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</si>
  <si>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</si>
  <si>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</si>
  <si>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</si>
  <si>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</si>
  <si>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</si>
  <si>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</si>
  <si>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</si>
  <si>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</si>
  <si>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</si>
  <si>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</si>
  <si>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</si>
  <si>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</si>
  <si>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</si>
  <si>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</si>
  <si>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</si>
  <si>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</si>
  <si>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</si>
  <si>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</si>
  <si>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</si>
  <si>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</si>
  <si>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</si>
  <si>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</si>
  <si>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</si>
  <si>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</si>
  <si>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</si>
  <si>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</si>
  <si>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</si>
  <si>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</si>
  <si>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</si>
  <si>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</si>
  <si>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</si>
  <si>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</si>
  <si>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</si>
  <si>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</si>
  <si>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</si>
  <si>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</si>
  <si>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</si>
  <si>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</si>
  <si>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</si>
  <si>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</si>
  <si>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</si>
  <si>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</si>
  <si>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</si>
  <si>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</si>
  <si>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</si>
  <si>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</si>
  <si>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</si>
  <si>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</si>
  <si>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</si>
  <si>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</si>
  <si>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</si>
  <si>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</si>
  <si>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</si>
  <si>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</si>
  <si>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</si>
  <si>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</si>
  <si>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</si>
  <si>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</si>
  <si>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</si>
  <si>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</si>
  <si>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</si>
  <si>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</si>
  <si>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</si>
  <si>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</si>
  <si>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</si>
  <si>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</si>
  <si>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</si>
  <si>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</si>
  <si>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</si>
  <si>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</si>
  <si>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</si>
  <si>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</si>
  <si>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</si>
  <si>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</si>
  <si>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</si>
  <si>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</si>
  <si>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</si>
  <si>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</si>
  <si>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</si>
  <si>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</si>
  <si>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</si>
  <si>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</si>
  <si>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</si>
  <si>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</si>
  <si>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</si>
  <si>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</si>
  <si>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</si>
  <si>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</si>
  <si>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</si>
  <si>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</si>
  <si>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</si>
  <si>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</si>
  <si>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</si>
  <si>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</si>
  <si>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</si>
  <si>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</si>
  <si>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</si>
  <si>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</si>
  <si>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</si>
  <si>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</si>
  <si>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</si>
  <si>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</si>
  <si>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</si>
  <si>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</si>
  <si>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</si>
  <si>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</si>
  <si>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</si>
  <si>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</si>
  <si>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</si>
  <si>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</si>
  <si>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</si>
  <si>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</si>
  <si>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</si>
  <si>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</si>
  <si>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</si>
  <si>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</si>
  <si>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</si>
  <si>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</si>
  <si>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</si>
  <si>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</si>
  <si>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</si>
  <si>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</si>
  <si>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</si>
  <si>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</si>
  <si>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</si>
  <si>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</si>
  <si>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</si>
  <si>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</si>
  <si>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</si>
  <si>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</si>
  <si>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</si>
  <si>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</si>
  <si>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</si>
  <si>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</si>
  <si>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</si>
  <si>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</si>
  <si>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</si>
  <si>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</si>
  <si>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</si>
  <si>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</si>
  <si>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</si>
  <si>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</si>
  <si>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</si>
  <si>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</si>
  <si>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</si>
  <si>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</si>
  <si>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</si>
  <si>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</si>
  <si>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</si>
  <si>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</si>
  <si>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</si>
  <si>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</si>
  <si>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</si>
  <si>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</si>
  <si>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</si>
  <si>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</si>
  <si>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</si>
  <si>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</si>
  <si>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</si>
  <si>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</si>
  <si>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</si>
  <si>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</si>
  <si>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</si>
  <si>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</si>
  <si>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</si>
  <si>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</si>
  <si>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</si>
  <si>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</si>
  <si>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</si>
  <si>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</si>
  <si>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</si>
  <si>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</si>
  <si>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</si>
  <si>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</si>
  <si>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</si>
  <si>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</si>
  <si>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</si>
  <si>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</si>
  <si>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</si>
  <si>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</si>
  <si>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</si>
  <si>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</si>
  <si>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</si>
  <si>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</si>
  <si>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</si>
  <si>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</si>
  <si>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</si>
  <si>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</si>
  <si>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</si>
  <si>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</si>
  <si>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</si>
  <si>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</si>
  <si>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</si>
  <si>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</si>
  <si>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</si>
  <si>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</si>
  <si>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</si>
  <si>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</si>
  <si>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</si>
  <si>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</si>
  <si>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</si>
  <si>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</si>
  <si>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</si>
  <si>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</si>
  <si>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</si>
  <si>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</si>
  <si>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</si>
  <si>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</si>
  <si>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</si>
  <si>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</si>
  <si>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</si>
  <si>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</si>
  <si>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</si>
  <si>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</si>
  <si>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</si>
  <si>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</si>
  <si>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</si>
  <si>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</si>
  <si>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</si>
  <si>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</si>
  <si>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</si>
  <si>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</si>
  <si>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</si>
  <si>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</si>
  <si>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</si>
  <si>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</si>
  <si>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</si>
  <si>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</si>
  <si>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</si>
  <si>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</si>
  <si>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</si>
  <si>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</si>
  <si>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</si>
  <si>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</si>
  <si>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</si>
  <si>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</si>
  <si>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</si>
  <si>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</si>
  <si>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</si>
  <si>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</si>
  <si>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</si>
  <si>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</si>
  <si>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</si>
  <si>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</si>
  <si>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</si>
  <si>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</si>
  <si>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</si>
  <si>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</si>
  <si>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</si>
  <si>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</si>
  <si>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</si>
  <si>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</si>
  <si>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</si>
  <si>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</si>
  <si>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</si>
  <si>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</si>
  <si>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</si>
  <si>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</si>
  <si>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</si>
  <si>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</si>
  <si>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</si>
  <si>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</si>
  <si>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</si>
  <si>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</si>
  <si>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</si>
  <si>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</si>
  <si>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</si>
  <si>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</si>
  <si>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</si>
  <si>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</si>
  <si>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</si>
  <si>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</si>
  <si>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</si>
  <si>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</si>
  <si>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</si>
  <si>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</si>
  <si>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</si>
  <si>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</si>
  <si>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</si>
  <si>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</si>
  <si>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</si>
  <si>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</si>
  <si>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</si>
  <si>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</si>
  <si>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</si>
  <si>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</si>
  <si>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</si>
  <si>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</si>
  <si>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</si>
  <si>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</si>
  <si>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</si>
  <si>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</si>
  <si>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</si>
  <si>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</si>
  <si>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</si>
  <si>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</si>
  <si>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</si>
  <si>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</si>
  <si>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</si>
  <si>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</si>
  <si>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</si>
  <si>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</si>
  <si>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</si>
  <si>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</si>
  <si>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</si>
  <si>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</si>
  <si>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</si>
  <si>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</si>
  <si>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</si>
  <si>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</si>
  <si>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</si>
  <si>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</si>
  <si>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</si>
  <si>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</si>
  <si>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</si>
  <si>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</si>
  <si>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</si>
  <si>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</si>
  <si>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</si>
  <si>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</si>
  <si>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</si>
  <si>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</si>
  <si>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</si>
  <si>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</si>
  <si>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</si>
  <si>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</si>
  <si>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</si>
  <si>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</si>
  <si>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</si>
  <si>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</si>
  <si>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</si>
  <si>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</si>
  <si>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</si>
  <si>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</si>
  <si>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</si>
  <si>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</si>
  <si>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</si>
  <si>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</si>
  <si>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</si>
  <si>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</si>
  <si>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</si>
  <si>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</si>
  <si>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</si>
  <si>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</si>
  <si>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</si>
  <si>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</si>
  <si>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</si>
  <si>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</si>
  <si>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</si>
  <si>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</si>
  <si>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</si>
  <si>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</si>
  <si>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</si>
  <si>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</si>
  <si>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</si>
  <si>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</si>
  <si>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</si>
  <si>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</si>
  <si>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</si>
  <si>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</si>
  <si>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</si>
  <si>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</si>
  <si>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</si>
  <si>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</si>
  <si>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</si>
  <si>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</si>
  <si>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</si>
  <si>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</si>
  <si>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</si>
  <si>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</si>
  <si>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</si>
  <si>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</si>
  <si>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</si>
  <si>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</si>
  <si>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</si>
  <si>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</si>
  <si>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</si>
  <si>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</si>
  <si>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</si>
  <si>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</si>
  <si>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</si>
  <si>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</si>
  <si>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</si>
  <si>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</si>
  <si>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</si>
  <si>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</si>
  <si>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</si>
  <si>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</si>
  <si>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</si>
  <si>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</si>
  <si>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</si>
  <si>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</si>
  <si>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</si>
  <si>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</si>
  <si>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</si>
  <si>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</si>
  <si>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</si>
  <si>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</si>
  <si>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</si>
  <si>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</si>
  <si>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</si>
  <si>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</si>
  <si>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</si>
  <si>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</si>
  <si>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</si>
  <si>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</si>
  <si>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</si>
  <si>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</si>
  <si>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</si>
  <si>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</si>
  <si>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</si>
  <si>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</si>
  <si>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</si>
  <si>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</si>
  <si>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</si>
  <si>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</si>
  <si>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</si>
  <si>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</si>
  <si>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</si>
  <si>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</si>
  <si>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</si>
  <si>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</si>
  <si>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</si>
  <si>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</si>
  <si>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</si>
  <si>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</si>
  <si>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</si>
  <si>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</si>
  <si>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</si>
  <si>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</si>
  <si>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</si>
  <si>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</si>
  <si>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</si>
  <si>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</si>
  <si>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</si>
  <si>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</si>
  <si>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</si>
  <si>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</si>
  <si>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</si>
  <si>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</si>
  <si>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</si>
  <si>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</si>
  <si>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</si>
  <si>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</si>
  <si>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</si>
  <si>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</si>
  <si>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</si>
  <si>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</si>
  <si>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</si>
  <si>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</si>
  <si>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</si>
  <si>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</si>
  <si>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</si>
  <si>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</si>
  <si>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</si>
  <si>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</si>
  <si>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</si>
  <si>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</si>
  <si>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</si>
  <si>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</si>
  <si>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</si>
  <si>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</si>
  <si>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</si>
  <si>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</si>
  <si>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</si>
  <si>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</si>
  <si>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</si>
  <si>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</si>
  <si>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</si>
  <si>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</si>
  <si>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</si>
  <si>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</si>
  <si>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</si>
  <si>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</si>
  <si>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</si>
  <si>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</si>
  <si>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</si>
  <si>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</si>
  <si>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</si>
  <si>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</si>
  <si>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</si>
  <si>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</si>
  <si>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</si>
  <si>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</si>
  <si>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</si>
  <si>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</si>
  <si>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</si>
  <si>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</si>
  <si>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</si>
  <si>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</si>
  <si>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</si>
  <si>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</si>
  <si>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</si>
  <si>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</si>
  <si>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</si>
  <si>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</si>
  <si>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</si>
  <si>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</si>
  <si>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</si>
  <si>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</si>
  <si>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</si>
  <si>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</si>
  <si>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</si>
  <si>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</si>
  <si>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</si>
  <si>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</si>
  <si>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</si>
  <si>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</si>
  <si>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</si>
  <si>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</si>
  <si>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</si>
  <si>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</si>
  <si>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</si>
  <si>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</si>
  <si>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</si>
  <si>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</si>
  <si>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</si>
  <si>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</si>
  <si>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</si>
  <si>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</si>
  <si>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</si>
  <si>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</si>
  <si>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</si>
  <si>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</si>
  <si>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</si>
  <si>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</si>
  <si>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</si>
  <si>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</si>
  <si>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</si>
  <si>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</si>
  <si>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</si>
  <si>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</si>
  <si>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</si>
  <si>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</si>
  <si>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</si>
  <si>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</si>
  <si>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</si>
  <si>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</si>
  <si>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</si>
  <si>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</si>
  <si>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</si>
  <si>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</si>
  <si>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</si>
  <si>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</si>
  <si>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</si>
  <si>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</si>
  <si>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</si>
  <si>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</si>
  <si>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</si>
  <si>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</si>
  <si>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</si>
  <si>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</si>
  <si>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</si>
  <si>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</si>
  <si>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</si>
  <si>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</si>
  <si>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</si>
  <si>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</si>
  <si>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</si>
  <si>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</si>
  <si>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</si>
  <si>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</si>
  <si>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</si>
  <si>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</si>
  <si>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</si>
  <si>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</si>
  <si>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</si>
  <si>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</si>
  <si>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</si>
  <si>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</si>
  <si>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</si>
  <si>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</si>
  <si>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</si>
  <si>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</si>
  <si>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</si>
  <si>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</si>
  <si>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</si>
  <si>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</si>
  <si>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</si>
  <si>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</si>
  <si>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</si>
  <si>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</si>
  <si>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</si>
  <si>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</si>
  <si>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</si>
  <si>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</si>
  <si>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</si>
  <si>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</si>
  <si>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</si>
  <si>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</si>
  <si>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</si>
  <si>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</si>
  <si>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</si>
  <si>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</si>
  <si>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</si>
  <si>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</si>
  <si>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</si>
  <si>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</si>
  <si>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</si>
  <si>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</si>
  <si>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</si>
  <si>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</si>
  <si>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</si>
  <si>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</si>
  <si>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</si>
  <si>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</si>
  <si>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</si>
  <si>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</si>
  <si>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</si>
  <si>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</si>
  <si>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</si>
  <si>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</si>
  <si>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</si>
  <si>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</si>
  <si>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</si>
  <si>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</si>
  <si>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</si>
  <si>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</si>
  <si>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</si>
  <si>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</si>
  <si>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</si>
  <si>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</si>
  <si>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</si>
  <si>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</si>
  <si>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</si>
  <si>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</si>
  <si>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</si>
  <si>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</si>
  <si>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</si>
  <si>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</si>
  <si>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</si>
  <si>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</si>
  <si>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</si>
  <si>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</si>
  <si>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</si>
  <si>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</si>
  <si>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</si>
  <si>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</si>
  <si>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</si>
  <si>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</si>
  <si>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</si>
  <si>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</si>
  <si>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</si>
  <si>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</si>
  <si>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</si>
  <si>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</si>
  <si>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</si>
  <si>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</si>
  <si>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</si>
  <si>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</si>
  <si>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</si>
  <si>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</si>
  <si>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</si>
  <si>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</si>
  <si>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</si>
  <si>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</si>
  <si>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</si>
  <si>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</si>
  <si>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</si>
  <si>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</si>
  <si>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</si>
  <si>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</si>
  <si>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</si>
  <si>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</si>
  <si>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</si>
  <si>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</si>
  <si>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</si>
  <si>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</si>
  <si>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</si>
  <si>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</si>
  <si>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</si>
  <si>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</si>
  <si>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</si>
  <si>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</si>
  <si>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</si>
  <si>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</si>
  <si>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</si>
  <si>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</si>
  <si>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</si>
  <si>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</si>
  <si>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</si>
  <si>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</si>
  <si>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</si>
  <si>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</si>
  <si>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</si>
  <si>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</si>
  <si>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</si>
  <si>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</si>
  <si>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</si>
  <si>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</si>
  <si>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</si>
  <si>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</si>
  <si>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</si>
  <si>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</si>
  <si>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</si>
  <si>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</si>
  <si>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</si>
  <si>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</si>
  <si>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</si>
  <si>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</si>
  <si>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</si>
  <si>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</si>
  <si>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</si>
  <si>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</si>
  <si>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</si>
  <si>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</si>
  <si>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</si>
  <si>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</si>
  <si>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</si>
  <si>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</si>
  <si>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</si>
  <si>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</si>
  <si>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</si>
  <si>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</si>
  <si>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</si>
  <si>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</si>
  <si>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</si>
  <si>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</si>
  <si>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</si>
  <si>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</si>
  <si>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</si>
  <si>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</si>
  <si>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</si>
  <si>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</si>
  <si>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</si>
  <si>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</si>
  <si>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</si>
  <si>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</si>
  <si>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</si>
  <si>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</si>
  <si>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</si>
  <si>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</si>
  <si>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</si>
  <si>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</si>
  <si>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</si>
  <si>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</si>
  <si>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</si>
  <si>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</si>
  <si>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</si>
  <si>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</si>
  <si>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</si>
  <si>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</si>
  <si>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</si>
  <si>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</si>
  <si>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</si>
  <si>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</si>
  <si>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</si>
  <si>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</si>
  <si>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</si>
  <si>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</si>
  <si>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</si>
  <si>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</si>
  <si>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</si>
  <si>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</si>
  <si>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</si>
  <si>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</si>
  <si>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</si>
  <si>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</si>
  <si>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</si>
  <si>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</si>
  <si>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</si>
  <si>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</si>
  <si>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</si>
  <si>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</si>
  <si>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</si>
  <si>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</si>
  <si>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</si>
  <si>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</si>
  <si>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</si>
  <si>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</si>
  <si>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</si>
  <si>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</si>
  <si>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</si>
  <si>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</si>
  <si>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</si>
  <si>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</si>
  <si>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</si>
  <si>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</si>
  <si>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</si>
  <si>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</si>
  <si>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</si>
  <si>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</si>
  <si>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</si>
  <si>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</si>
  <si>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</si>
  <si>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</si>
  <si>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</si>
  <si>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</si>
  <si>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</si>
  <si>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</si>
  <si>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</si>
  <si>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</si>
  <si>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</si>
  <si>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</si>
  <si>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</si>
  <si>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</si>
  <si>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</si>
  <si>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</si>
  <si>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</si>
  <si>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</si>
  <si>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</si>
  <si>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</si>
  <si>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</si>
  <si>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</si>
  <si>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</si>
  <si>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</si>
  <si>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</si>
  <si>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</si>
  <si>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</si>
  <si>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</si>
  <si>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</si>
  <si>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</si>
  <si>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</si>
  <si>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</si>
  <si>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</si>
  <si>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</si>
  <si>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</si>
  <si>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</si>
  <si>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</si>
  <si>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</si>
  <si>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</si>
  <si>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</si>
  <si>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</si>
  <si>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</si>
  <si>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</si>
  <si>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</si>
  <si>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</si>
  <si>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</si>
  <si>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</si>
  <si>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</si>
  <si>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</si>
  <si>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</si>
  <si>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</si>
  <si>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</si>
  <si>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</si>
  <si>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</si>
  <si>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</si>
  <si>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</si>
  <si>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</si>
  <si>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</si>
  <si>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</si>
  <si>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</si>
  <si>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</si>
  <si>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</si>
  <si>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</si>
  <si>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</si>
  <si>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</si>
  <si>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</si>
  <si>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</si>
  <si>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</si>
  <si>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</si>
  <si>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</si>
  <si>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</si>
  <si>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</si>
  <si>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</si>
  <si>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</si>
  <si>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</si>
  <si>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</si>
  <si>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</si>
  <si>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</si>
  <si>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</si>
  <si>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</si>
  <si>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</si>
  <si>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</si>
  <si>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</si>
  <si>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</si>
  <si>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</si>
  <si>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</si>
  <si>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</si>
  <si>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</si>
  <si>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</si>
  <si>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</si>
  <si>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</si>
  <si>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</si>
  <si>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</si>
  <si>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</si>
  <si>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</si>
  <si>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</si>
  <si>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</si>
  <si>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</si>
  <si>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</si>
  <si>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</si>
  <si>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</si>
  <si>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</si>
  <si>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</si>
  <si>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</si>
  <si>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</si>
  <si>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</si>
  <si>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</si>
  <si>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</si>
  <si>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</si>
  <si>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</si>
  <si>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</si>
  <si>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</si>
  <si>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</si>
  <si>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</si>
  <si>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</si>
  <si>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</si>
  <si>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</si>
  <si>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</si>
  <si>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</si>
  <si>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</si>
  <si>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</si>
  <si>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</si>
  <si>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</si>
  <si>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</si>
  <si>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</si>
  <si>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</si>
  <si>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</si>
  <si>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</si>
  <si>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</si>
  <si>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</si>
  <si>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</si>
  <si>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</si>
  <si>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</si>
  <si>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</si>
  <si>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</si>
  <si>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</si>
  <si>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</si>
  <si>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</si>
  <si>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</si>
  <si>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</si>
  <si>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</si>
  <si>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</si>
  <si>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</si>
  <si>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</si>
  <si>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</si>
  <si>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</si>
  <si>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</si>
  <si>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</si>
  <si>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</si>
  <si>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</si>
  <si>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</si>
  <si>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</si>
  <si>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</si>
  <si>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</si>
  <si>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</si>
  <si>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</si>
  <si>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</si>
  <si>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</si>
  <si>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</si>
  <si>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</si>
  <si>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</si>
  <si>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</si>
  <si>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</si>
  <si>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</si>
  <si>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</si>
  <si>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</si>
  <si>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</si>
  <si>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</si>
  <si>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</si>
  <si>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</si>
  <si>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</si>
  <si>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</si>
  <si>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</si>
  <si>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</si>
  <si>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</si>
  <si>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</si>
  <si>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</si>
  <si>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</si>
  <si>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</si>
  <si>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</si>
  <si>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</si>
  <si>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</si>
  <si>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</si>
  <si>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</si>
  <si>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</si>
  <si>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</si>
  <si>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</si>
  <si>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</si>
  <si>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</si>
  <si>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</si>
  <si>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</si>
  <si>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</si>
  <si>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</si>
  <si>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</si>
  <si>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</si>
  <si>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</si>
  <si>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</si>
  <si>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</si>
  <si>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</si>
  <si>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</si>
  <si>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</si>
  <si>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</si>
  <si>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</si>
  <si>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</si>
  <si>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</si>
  <si>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</si>
  <si>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</si>
  <si>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</si>
  <si>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</si>
  <si>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</si>
  <si>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</si>
  <si>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</si>
  <si>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</si>
  <si>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</si>
  <si>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</si>
  <si>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</si>
  <si>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</si>
  <si>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</si>
  <si>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</si>
  <si>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</si>
  <si>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</si>
  <si>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</si>
  <si>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</si>
  <si>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</si>
  <si>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</si>
  <si>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</si>
  <si>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</si>
  <si>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</si>
  <si>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</si>
  <si>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</si>
  <si>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</si>
  <si>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</si>
  <si>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</si>
  <si>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</si>
  <si>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</si>
  <si>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</si>
  <si>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</si>
  <si>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</si>
  <si>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</si>
  <si>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</si>
  <si>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</si>
  <si>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</si>
  <si>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</si>
  <si>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</si>
  <si>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</si>
  <si>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</si>
  <si>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</si>
  <si>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</si>
  <si>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</si>
  <si>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</si>
  <si>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</si>
  <si>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</si>
  <si>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</si>
  <si>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</si>
  <si>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</si>
  <si>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</si>
  <si>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</si>
  <si>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</si>
  <si>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</si>
  <si>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</si>
  <si>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</si>
  <si>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</si>
  <si>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</si>
  <si>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</si>
  <si>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</si>
  <si>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</si>
  <si>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</si>
  <si>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</si>
  <si>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</si>
  <si>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</si>
  <si>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</si>
  <si>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</si>
  <si>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</si>
  <si>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</si>
  <si>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</si>
  <si>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</si>
  <si>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</si>
  <si>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</si>
  <si>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</si>
  <si>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</si>
  <si>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</si>
  <si>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</si>
  <si>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</si>
  <si>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</si>
  <si>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</si>
  <si>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</si>
  <si>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</si>
  <si>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</si>
  <si>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</si>
  <si>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</si>
  <si>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</si>
  <si>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</si>
  <si>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</si>
  <si>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</si>
  <si>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</si>
  <si>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</si>
  <si>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</si>
  <si>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</si>
  <si>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</si>
  <si>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</si>
  <si>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</si>
  <si>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</si>
  <si>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</si>
  <si>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</si>
  <si>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</si>
  <si>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</si>
  <si>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</si>
  <si>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</si>
  <si>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</si>
  <si>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</si>
  <si>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</si>
  <si>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</si>
  <si>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</si>
  <si>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</si>
  <si>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</si>
  <si>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</si>
  <si>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</si>
  <si>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</si>
  <si>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</si>
  <si>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</si>
  <si>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</si>
  <si>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</si>
  <si>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</si>
  <si>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</si>
  <si>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</si>
  <si>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</si>
  <si>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</si>
  <si>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</si>
  <si>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</si>
  <si>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</si>
  <si>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</si>
  <si>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</si>
  <si>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</si>
  <si>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</si>
  <si>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</si>
  <si>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</si>
  <si>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</si>
  <si>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</si>
  <si>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</si>
  <si>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</si>
  <si>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</si>
  <si>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</si>
  <si>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</si>
  <si>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</si>
  <si>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</si>
  <si>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</si>
  <si>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</si>
  <si>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</si>
  <si>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</si>
  <si>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</si>
  <si>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</si>
  <si>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</si>
  <si>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</si>
  <si>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</si>
  <si>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</si>
  <si>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</si>
  <si>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</si>
  <si>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</si>
  <si>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</si>
  <si>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</si>
  <si>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</si>
  <si>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</si>
  <si>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</si>
  <si>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</si>
  <si>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</si>
  <si>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</si>
  <si>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</si>
  <si>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</si>
  <si>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</si>
  <si>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</si>
  <si>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</si>
  <si>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</si>
  <si>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</si>
  <si>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</si>
  <si>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</si>
  <si>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</si>
  <si>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</si>
  <si>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</si>
  <si>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</si>
  <si>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</si>
  <si>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</si>
  <si>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</si>
  <si>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</si>
  <si>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</si>
  <si>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</si>
  <si>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</si>
  <si>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</si>
  <si>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</si>
  <si>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</si>
  <si>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</si>
  <si>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</si>
  <si>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</si>
  <si>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</si>
  <si>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</si>
  <si>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</si>
  <si>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</si>
  <si>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</si>
  <si>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</si>
  <si>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</si>
  <si>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</si>
  <si>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</si>
  <si>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</si>
  <si>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</si>
  <si>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</si>
  <si>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</si>
  <si>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</si>
  <si>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</si>
  <si>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</si>
  <si>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</si>
  <si>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</si>
  <si>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</si>
  <si>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</si>
  <si>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</si>
  <si>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</si>
  <si>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</si>
  <si>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</si>
  <si>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</si>
  <si>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</si>
  <si>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</si>
  <si>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</si>
  <si>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</si>
  <si>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</si>
  <si>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</si>
  <si>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</si>
  <si>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</si>
  <si>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</si>
  <si>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</si>
  <si>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</si>
  <si>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</si>
  <si>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</si>
  <si>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</si>
  <si>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</si>
  <si>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</si>
  <si>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</si>
  <si>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</si>
  <si>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</si>
  <si>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</si>
  <si>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</si>
  <si>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</si>
  <si>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</si>
  <si>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</si>
  <si>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</si>
  <si>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</si>
  <si>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</si>
  <si>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</si>
  <si>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</si>
  <si>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</si>
  <si>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</si>
  <si>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</si>
  <si>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</si>
  <si>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</si>
  <si>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</si>
  <si>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</si>
  <si>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</si>
  <si>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</si>
  <si>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</si>
  <si>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</si>
  <si>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</si>
  <si>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</si>
  <si>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</si>
  <si>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</si>
  <si>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</si>
  <si>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</si>
  <si>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</si>
  <si>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</si>
  <si>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</si>
  <si>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</si>
  <si>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</si>
  <si>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</si>
  <si>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</si>
  <si>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</si>
  <si>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</si>
  <si>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</si>
  <si>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</si>
  <si>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</si>
  <si>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</si>
  <si>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</si>
  <si>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</si>
  <si>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</si>
  <si>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</si>
  <si>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</si>
  <si>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</si>
  <si>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</si>
  <si>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</si>
  <si>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</si>
  <si>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</si>
  <si>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</si>
  <si>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</si>
  <si>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</si>
  <si>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</si>
  <si>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</si>
  <si>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</si>
  <si>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</si>
  <si>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</si>
  <si>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</si>
  <si>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</si>
  <si>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</si>
  <si>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</si>
  <si>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</si>
  <si>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</si>
  <si>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</si>
  <si>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</si>
  <si>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</si>
  <si>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</si>
  <si>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</si>
  <si>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</si>
  <si>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</si>
  <si>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</si>
  <si>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</si>
  <si>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</si>
  <si>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</si>
  <si>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</si>
  <si>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</si>
  <si>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</si>
  <si>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</si>
  <si>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</si>
  <si>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</si>
  <si>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</si>
  <si>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</si>
  <si>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</si>
  <si>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</si>
  <si>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</si>
  <si>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</si>
  <si>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</si>
  <si>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</si>
  <si>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</si>
  <si>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</si>
  <si>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</si>
  <si>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</si>
  <si>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</si>
  <si>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</si>
  <si>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</si>
  <si>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</si>
  <si>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</si>
  <si>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</si>
  <si>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</si>
  <si>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</si>
  <si>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</si>
  <si>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</si>
  <si>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</si>
  <si>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</si>
  <si>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</si>
  <si>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</si>
  <si>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</si>
  <si>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</si>
  <si>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</si>
  <si>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</si>
  <si>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</si>
  <si>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</si>
  <si>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</si>
  <si>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</si>
  <si>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</si>
  <si>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</si>
  <si>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</si>
  <si>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</si>
  <si>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</si>
  <si>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</si>
  <si>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</si>
  <si>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</si>
  <si>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</si>
  <si>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</si>
  <si>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</si>
  <si>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</si>
  <si>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</si>
  <si>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</si>
  <si>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</si>
  <si>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</si>
  <si>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</si>
  <si>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</si>
  <si>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</si>
  <si>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</si>
  <si>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</si>
  <si>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</si>
  <si>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</si>
  <si>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</si>
  <si>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</si>
  <si>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</si>
  <si>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</si>
  <si>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</si>
  <si>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</si>
  <si>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</si>
  <si>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</si>
  <si>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</si>
  <si>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</si>
  <si>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</si>
  <si>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</si>
  <si>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</si>
  <si>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</si>
  <si>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</si>
  <si>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</si>
  <si>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</si>
  <si>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</si>
  <si>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</si>
  <si>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</si>
  <si>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</si>
  <si>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</si>
  <si>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</si>
  <si>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</si>
  <si>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</si>
  <si>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</si>
  <si>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</si>
  <si>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</si>
  <si>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</si>
  <si>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</si>
  <si>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</si>
  <si>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</si>
  <si>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</si>
  <si>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</si>
  <si>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</si>
  <si>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</si>
  <si>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</si>
  <si>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</si>
  <si>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</si>
  <si>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</si>
  <si>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</si>
  <si>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</si>
  <si>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</si>
  <si>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</si>
  <si>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</si>
  <si>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</si>
  <si>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</si>
  <si>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</si>
  <si>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</si>
  <si>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</si>
  <si>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</si>
  <si>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</si>
  <si>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</si>
  <si>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</si>
  <si>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</si>
  <si>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</si>
  <si>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</si>
  <si>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</si>
  <si>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</si>
  <si>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</si>
  <si>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</si>
  <si>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</si>
  <si>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</si>
  <si>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</si>
  <si>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</si>
  <si>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</si>
  <si>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</si>
  <si>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</si>
  <si>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</si>
  <si>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</si>
  <si>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</si>
  <si>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</si>
  <si>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</si>
  <si>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</si>
  <si>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</si>
  <si>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</si>
  <si>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</si>
  <si>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</si>
  <si>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</si>
  <si>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</si>
  <si>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</si>
  <si>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</si>
  <si>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</si>
  <si>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</si>
  <si>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</si>
  <si>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</si>
  <si>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</si>
  <si>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</si>
  <si>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</si>
  <si>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</si>
  <si>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</si>
  <si>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</si>
  <si>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</si>
  <si>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</si>
  <si>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</si>
  <si>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</si>
  <si>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</si>
  <si>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</si>
  <si>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</si>
  <si>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</si>
  <si>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</si>
  <si>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</si>
  <si>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</si>
  <si>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</si>
  <si>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</si>
  <si>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</si>
  <si>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</si>
  <si>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</si>
  <si>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</si>
  <si>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</si>
  <si>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</si>
  <si>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</si>
  <si>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</si>
  <si>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</si>
  <si>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</si>
  <si>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</si>
  <si>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</si>
  <si>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</si>
  <si>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</si>
  <si>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</si>
  <si>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</si>
  <si>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</si>
  <si>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</si>
  <si>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</si>
  <si>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</si>
  <si>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</si>
  <si>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</si>
  <si>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</si>
  <si>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</si>
  <si>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</si>
  <si>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</si>
  <si>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</si>
  <si>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</si>
  <si>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</si>
  <si>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</si>
  <si>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</si>
  <si>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</si>
  <si>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</si>
  <si>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</si>
  <si>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</si>
  <si>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</si>
  <si>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</si>
  <si>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</si>
  <si>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</si>
  <si>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</si>
  <si>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</si>
  <si>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</si>
  <si>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</si>
  <si>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</si>
  <si>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</si>
  <si>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</si>
  <si>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</si>
  <si>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</si>
  <si>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</si>
  <si>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</si>
  <si>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</si>
  <si>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</si>
  <si>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</si>
  <si>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</si>
  <si>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</si>
  <si>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</si>
  <si>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</si>
  <si>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</si>
  <si>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</si>
  <si>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</si>
  <si>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</si>
  <si>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</si>
  <si>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</si>
  <si>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</si>
  <si>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</si>
  <si>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</si>
  <si>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</si>
  <si>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</si>
  <si>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</si>
  <si>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</si>
  <si>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</si>
  <si>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</si>
  <si>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</si>
  <si>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</si>
  <si>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</si>
  <si>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</si>
  <si>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</si>
  <si>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</si>
  <si>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</si>
  <si>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</si>
  <si>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</si>
  <si>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</si>
  <si>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</si>
  <si>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</si>
  <si>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</si>
  <si>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</si>
  <si>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</si>
  <si>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</si>
  <si>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</si>
  <si>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</si>
  <si>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</si>
  <si>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</si>
  <si>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</si>
  <si>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</si>
  <si>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</si>
  <si>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</si>
  <si>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</si>
  <si>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</si>
  <si>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</si>
  <si>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</si>
  <si>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</si>
  <si>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</si>
  <si>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</si>
  <si>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</si>
  <si>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</si>
  <si>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</si>
  <si>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</si>
  <si>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</si>
  <si>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</si>
  <si>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</si>
  <si>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</si>
  <si>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</si>
  <si>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</si>
  <si>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</si>
  <si>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</si>
  <si>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</si>
  <si>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</si>
  <si>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</si>
  <si>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</si>
  <si>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</si>
  <si>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</si>
  <si>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</si>
  <si>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</si>
  <si>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</si>
  <si>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</si>
  <si>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</si>
  <si>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</si>
  <si>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</si>
  <si>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</si>
  <si>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</si>
  <si>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</si>
  <si>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</si>
  <si>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</si>
  <si>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</si>
  <si>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</si>
  <si>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</si>
  <si>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</si>
  <si>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</si>
  <si>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</si>
  <si>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</si>
  <si>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</si>
  <si>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</si>
  <si>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</si>
  <si>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</si>
  <si>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</si>
  <si>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</si>
  <si>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</si>
  <si>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</si>
  <si>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</si>
  <si>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</si>
  <si>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</si>
  <si>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</si>
  <si>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</si>
  <si>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</si>
  <si>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</si>
  <si>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</si>
  <si>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</si>
  <si>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</si>
  <si>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</si>
  <si>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</si>
  <si>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</si>
  <si>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</si>
  <si>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</si>
  <si>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</si>
  <si>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</si>
  <si>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</si>
  <si>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</si>
  <si>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</si>
  <si>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</si>
  <si>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</si>
  <si>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</si>
  <si>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</si>
  <si>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</si>
  <si>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</si>
  <si>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</si>
  <si>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</si>
  <si>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</si>
  <si>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</si>
  <si>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</si>
  <si>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</si>
  <si>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</si>
  <si>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</si>
  <si>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</si>
  <si>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</si>
  <si>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</si>
  <si>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</si>
  <si>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</si>
  <si>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</si>
  <si>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</si>
  <si>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</si>
  <si>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</si>
  <si>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</si>
  <si>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</si>
  <si>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</si>
  <si>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</si>
  <si>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</si>
  <si>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</si>
  <si>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</si>
  <si>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</si>
  <si>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</si>
  <si>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</si>
  <si>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</si>
  <si>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</si>
  <si>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</si>
  <si>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</si>
  <si>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</si>
  <si>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</si>
  <si>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</si>
  <si>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</si>
  <si>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</si>
  <si>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</si>
  <si>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</si>
  <si>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</si>
  <si>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</si>
  <si>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</si>
  <si>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</si>
  <si>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</si>
  <si>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</si>
  <si>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</si>
  <si>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</si>
  <si>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</si>
  <si>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</si>
  <si>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</si>
  <si>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</si>
  <si>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</si>
  <si>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</si>
  <si>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</si>
  <si>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</si>
  <si>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</si>
  <si>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</si>
  <si>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</si>
  <si>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</si>
  <si>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</si>
  <si>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</si>
  <si>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</si>
  <si>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</si>
  <si>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</si>
  <si>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</si>
  <si>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</si>
  <si>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</si>
  <si>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</si>
  <si>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</si>
  <si>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</si>
  <si>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</si>
  <si>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</si>
  <si>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</si>
  <si>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</si>
  <si>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</si>
  <si>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</si>
  <si>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</si>
  <si>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</si>
  <si>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</si>
  <si>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</si>
  <si>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</si>
  <si>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</si>
  <si>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</si>
  <si>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</si>
  <si>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</si>
  <si>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</si>
  <si>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</si>
  <si>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</si>
  <si>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</si>
  <si>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</si>
  <si>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</si>
  <si>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</si>
  <si>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</si>
  <si>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</si>
  <si>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</si>
  <si>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</si>
  <si>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</si>
  <si>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</si>
  <si>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</si>
  <si>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</si>
  <si>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</si>
  <si>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</si>
  <si>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</si>
  <si>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</si>
  <si>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</si>
  <si>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</si>
  <si>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</si>
  <si>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</si>
  <si>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</si>
  <si>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</si>
  <si>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</si>
  <si>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</si>
  <si>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</si>
  <si>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</si>
  <si>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</si>
  <si>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</si>
  <si>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</si>
  <si>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</si>
  <si>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</si>
  <si>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</si>
  <si>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</si>
  <si>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</si>
  <si>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</si>
  <si>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</si>
  <si>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</si>
  <si>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</si>
  <si>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</si>
  <si>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</si>
  <si>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</si>
  <si>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</si>
  <si>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</si>
  <si>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</si>
  <si>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</si>
  <si>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</si>
  <si>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</si>
  <si>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</si>
  <si>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</si>
  <si>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</si>
  <si>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</si>
  <si>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</si>
  <si>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</si>
  <si>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</si>
  <si>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</si>
  <si>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</si>
  <si>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</si>
  <si>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</si>
  <si>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</si>
  <si>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</si>
  <si>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</si>
  <si>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</si>
  <si>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</si>
  <si>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</si>
  <si>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</si>
  <si>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</si>
  <si>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</si>
  <si>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</si>
  <si>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</si>
  <si>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</si>
  <si>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</si>
  <si>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</si>
  <si>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</si>
  <si>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</si>
  <si>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</si>
  <si>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</si>
  <si>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</si>
  <si>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</si>
  <si>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</si>
  <si>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</si>
  <si>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</si>
  <si>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</si>
  <si>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</si>
  <si>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</si>
  <si>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</si>
  <si>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</si>
  <si>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</si>
  <si>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</si>
  <si>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</si>
  <si>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</si>
  <si>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</si>
  <si>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</si>
  <si>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</si>
  <si>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</si>
  <si>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</si>
  <si>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</si>
  <si>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</si>
  <si>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</si>
  <si>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</si>
  <si>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</si>
  <si>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</si>
  <si>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</si>
  <si>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</si>
  <si>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</si>
  <si>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</si>
  <si>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</si>
  <si>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</si>
  <si>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</si>
  <si>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</si>
  <si>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</si>
  <si>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</si>
  <si>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</si>
  <si>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</si>
  <si>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</si>
  <si>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</si>
  <si>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</si>
  <si>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</si>
  <si>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</si>
  <si>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</si>
  <si>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</si>
  <si>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</si>
  <si>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</si>
  <si>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</si>
  <si>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</si>
  <si>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</si>
  <si>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</si>
  <si>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</si>
  <si>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</si>
  <si>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</si>
  <si>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</si>
  <si>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</si>
  <si>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</si>
  <si>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</si>
  <si>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</si>
  <si>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</si>
  <si>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</si>
  <si>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</si>
  <si>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</si>
  <si>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</si>
  <si>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</si>
  <si>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</si>
  <si>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</si>
  <si>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</si>
  <si>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</si>
  <si>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</si>
  <si>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</si>
  <si>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</si>
  <si>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</si>
  <si>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</si>
  <si>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</si>
  <si>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</si>
  <si>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</si>
  <si>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</si>
  <si>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</si>
  <si>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</si>
  <si>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</si>
  <si>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</si>
  <si>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</si>
  <si>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</si>
  <si>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</si>
  <si>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</si>
  <si>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</si>
  <si>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</si>
  <si>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</si>
  <si>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</si>
  <si>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</si>
  <si>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</si>
  <si>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</si>
  <si>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</si>
  <si>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</si>
  <si>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</si>
  <si>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</si>
  <si>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</si>
  <si>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</si>
  <si>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</si>
  <si>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</si>
  <si>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</si>
  <si>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</si>
  <si>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</si>
  <si>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</si>
  <si>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</si>
  <si>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</si>
  <si>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</si>
  <si>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</si>
  <si>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</si>
  <si>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</si>
  <si>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</si>
  <si>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</si>
  <si>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</si>
  <si>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</si>
  <si>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</si>
  <si>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</si>
  <si>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</si>
  <si>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</si>
  <si>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</si>
  <si>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</si>
  <si>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</si>
  <si>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</si>
  <si>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</si>
  <si>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</si>
  <si>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</si>
  <si>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</si>
  <si>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</si>
  <si>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</si>
  <si>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</si>
  <si>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</si>
  <si>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</si>
  <si>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</si>
  <si>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</si>
  <si>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</si>
  <si>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</si>
  <si>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</si>
  <si>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</si>
  <si>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</si>
  <si>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</si>
  <si>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</si>
  <si>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</si>
  <si>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</si>
  <si>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</si>
  <si>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</si>
  <si>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</si>
  <si>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</si>
  <si>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</si>
  <si>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</si>
  <si>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</si>
  <si>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</si>
  <si>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</si>
  <si>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</si>
  <si>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</si>
  <si>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</si>
  <si>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</si>
  <si>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</si>
  <si>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</si>
  <si>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</si>
  <si>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</si>
  <si>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</si>
  <si>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</si>
  <si>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</si>
  <si>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</si>
  <si>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</si>
  <si>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</si>
  <si>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</si>
  <si>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</si>
  <si>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</si>
  <si>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</si>
  <si>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</si>
  <si>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</si>
  <si>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</si>
  <si>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</si>
  <si>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</si>
  <si>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</si>
  <si>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</si>
  <si>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</si>
  <si>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</si>
  <si>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</si>
  <si>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</si>
  <si>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</si>
  <si>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</si>
  <si>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</si>
  <si>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</si>
  <si>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</si>
  <si>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</si>
  <si>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</si>
  <si>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</si>
  <si>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</si>
  <si>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</si>
  <si>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</si>
  <si>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</si>
  <si>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</si>
  <si>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</si>
  <si>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</si>
  <si>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</si>
  <si>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</si>
  <si>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</si>
  <si>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</si>
  <si>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</si>
  <si>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</si>
  <si>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</si>
  <si>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</si>
  <si>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</si>
  <si>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</si>
  <si>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</si>
  <si>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</si>
  <si>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</si>
  <si>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</si>
  <si>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</si>
  <si>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</si>
  <si>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</si>
  <si>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</si>
  <si>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</si>
  <si>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</si>
  <si>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</si>
  <si>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</si>
  <si>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</si>
  <si>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</si>
  <si>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</si>
  <si>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</si>
  <si>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</si>
  <si>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</si>
  <si>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</si>
  <si>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</si>
  <si>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</si>
  <si>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</si>
  <si>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</si>
  <si>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</si>
  <si>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</si>
  <si>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</si>
  <si>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</si>
  <si>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</si>
  <si>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</si>
  <si>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</si>
  <si>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</si>
  <si>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</si>
  <si>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</si>
  <si>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</si>
  <si>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</si>
  <si>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</si>
  <si>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</si>
  <si>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</si>
  <si>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</si>
  <si>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</si>
  <si>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</si>
  <si>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</si>
  <si>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</si>
  <si>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</si>
  <si>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</si>
  <si>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</si>
  <si>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</si>
  <si>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</si>
  <si>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</si>
  <si>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</si>
  <si>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</si>
  <si>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</si>
  <si>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</si>
  <si>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</si>
  <si>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</si>
  <si>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</si>
  <si>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</si>
  <si>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</si>
  <si>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</si>
  <si>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</si>
  <si>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</si>
  <si>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</si>
  <si>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</si>
  <si>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</si>
  <si>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</si>
  <si>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</si>
  <si>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</si>
  <si>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</si>
  <si>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</si>
  <si>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</si>
  <si>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</si>
  <si>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</si>
  <si>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</si>
  <si>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</si>
  <si>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</si>
  <si>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</si>
  <si>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</si>
  <si>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</si>
  <si>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</si>
  <si>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</si>
  <si>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</si>
  <si>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</si>
  <si>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</si>
  <si>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</si>
  <si>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</si>
  <si>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</si>
  <si>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</si>
  <si>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</si>
  <si>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</si>
  <si>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</si>
  <si>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</si>
  <si>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</si>
  <si>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</si>
  <si>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</si>
  <si>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</si>
  <si>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</si>
  <si>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</si>
  <si>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</si>
  <si>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</si>
  <si>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</si>
  <si>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</si>
  <si>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</si>
  <si>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</si>
  <si>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</si>
  <si>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</si>
  <si>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</si>
  <si>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</si>
  <si>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</si>
  <si>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</si>
  <si>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</si>
  <si>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</si>
  <si>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</si>
  <si>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</si>
  <si>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</si>
  <si>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</si>
  <si>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</si>
  <si>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</si>
  <si>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</si>
  <si>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</si>
  <si>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</si>
  <si>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</si>
  <si>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</si>
  <si>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</si>
  <si>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</si>
  <si>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</si>
  <si>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</si>
  <si>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</si>
  <si>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</si>
  <si>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</si>
  <si>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</si>
  <si>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</si>
  <si>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</si>
  <si>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</si>
  <si>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</si>
  <si>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</si>
  <si>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</si>
  <si>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</si>
  <si>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</si>
  <si>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</si>
  <si>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</si>
  <si>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</si>
  <si>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</si>
  <si>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</si>
  <si>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</si>
  <si>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</si>
  <si>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</si>
  <si>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</si>
  <si>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</si>
  <si>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</si>
  <si>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</si>
  <si>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</si>
  <si>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</si>
  <si>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</si>
  <si>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</si>
  <si>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</si>
  <si>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</si>
  <si>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</si>
  <si>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</si>
  <si>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</si>
  <si>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</si>
  <si>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</si>
  <si>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</si>
  <si>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</si>
  <si>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</si>
  <si>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</si>
  <si>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</si>
  <si>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</si>
  <si>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</si>
  <si>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</si>
  <si>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</si>
  <si>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</si>
  <si>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</si>
  <si>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</si>
  <si>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</si>
  <si>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</si>
  <si>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</si>
  <si>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</si>
  <si>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</si>
  <si>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</si>
  <si>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</si>
  <si>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</si>
  <si>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</si>
  <si>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</si>
  <si>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</si>
  <si>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</si>
  <si>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</si>
  <si>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</si>
  <si>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</si>
  <si>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</si>
  <si>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</si>
  <si>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</si>
  <si>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</si>
  <si>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</si>
  <si>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</si>
  <si>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</si>
  <si>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</si>
  <si>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</si>
  <si>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</si>
  <si>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</si>
  <si>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</si>
  <si>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</si>
  <si>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</si>
  <si>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</si>
  <si>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</si>
  <si>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</si>
  <si>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</si>
  <si>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</si>
  <si>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</si>
  <si>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</si>
  <si>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</si>
  <si>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</si>
  <si>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</si>
  <si>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</si>
  <si>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</si>
  <si>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</si>
  <si>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</si>
  <si>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</si>
  <si>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</si>
  <si>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</si>
  <si>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</si>
  <si>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</si>
  <si>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</si>
  <si>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</si>
  <si>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</si>
  <si>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</si>
  <si>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</si>
  <si>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</si>
  <si>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</si>
  <si>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</si>
  <si>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</si>
  <si>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</si>
  <si>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</si>
  <si>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</si>
  <si>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</si>
  <si>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</si>
  <si>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</si>
  <si>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</si>
  <si>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</si>
  <si>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</si>
  <si>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</si>
  <si>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</si>
  <si>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</si>
  <si>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</si>
  <si>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</si>
  <si>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</si>
  <si>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</si>
  <si>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</si>
  <si>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</si>
  <si>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</si>
  <si>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</si>
  <si>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</si>
  <si>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</si>
  <si>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</si>
  <si>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</si>
  <si>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</si>
  <si>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</si>
  <si>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</si>
  <si>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</si>
  <si>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</si>
  <si>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</si>
  <si>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</si>
  <si>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</si>
  <si>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</si>
  <si>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</si>
  <si>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</si>
  <si>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</si>
  <si>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</si>
  <si>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</si>
  <si>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</si>
  <si>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</si>
  <si>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</si>
  <si>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</si>
  <si>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</si>
  <si>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</si>
  <si>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</si>
  <si>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</si>
  <si>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</si>
  <si>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</si>
  <si>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</si>
  <si>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</si>
  <si>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</si>
  <si>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</si>
  <si>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</si>
  <si>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</si>
  <si>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</si>
  <si>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</si>
  <si>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</si>
  <si>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</si>
  <si>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</si>
  <si>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</si>
  <si>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</si>
  <si>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</si>
  <si>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</si>
  <si>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</si>
  <si>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</si>
  <si>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</si>
  <si>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</si>
  <si>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</si>
  <si>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</si>
  <si>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</si>
  <si>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</si>
  <si>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</si>
  <si>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</si>
  <si>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</si>
  <si>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</si>
  <si>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</si>
  <si>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</si>
  <si>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</si>
  <si>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</si>
  <si>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</si>
  <si>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</si>
  <si>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</si>
  <si>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</si>
  <si>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</si>
  <si>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</si>
  <si>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</si>
  <si>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</si>
  <si>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</si>
  <si>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</si>
  <si>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</si>
  <si>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</si>
  <si>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</si>
  <si>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</si>
  <si>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</si>
  <si>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</si>
  <si>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</si>
  <si>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</si>
  <si>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</si>
  <si>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</si>
  <si>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</si>
  <si>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</si>
  <si>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</si>
  <si>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</si>
  <si>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</si>
  <si>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</si>
  <si>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</si>
  <si>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</si>
  <si>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</si>
  <si>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</si>
  <si>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</si>
  <si>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</si>
  <si>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</si>
  <si>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</si>
  <si>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</si>
  <si>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</si>
  <si>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</si>
  <si>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</si>
  <si>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</si>
  <si>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</si>
  <si>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</si>
  <si>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</si>
  <si>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</si>
  <si>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</si>
  <si>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</si>
  <si>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</si>
  <si>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</si>
  <si>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</si>
  <si>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</si>
  <si>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</si>
  <si>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</si>
  <si>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</si>
  <si>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</si>
  <si>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</si>
  <si>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</si>
  <si>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</si>
  <si>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</si>
  <si>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</si>
  <si>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</si>
  <si>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</si>
  <si>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</si>
  <si>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</si>
  <si>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</si>
  <si>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</si>
  <si>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</si>
  <si>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</si>
  <si>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</si>
  <si>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</si>
  <si>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</si>
  <si>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</si>
  <si>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</si>
  <si>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</si>
  <si>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</si>
  <si>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</si>
  <si>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</si>
  <si>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</si>
  <si>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</si>
  <si>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</si>
  <si>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</si>
  <si>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</si>
  <si>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</si>
  <si>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</si>
  <si>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</si>
  <si>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</si>
  <si>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</si>
  <si>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</si>
  <si>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</si>
  <si>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</si>
  <si>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</si>
  <si>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</si>
  <si>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</si>
  <si>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</si>
  <si>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</si>
  <si>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</si>
  <si>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</si>
  <si>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</si>
  <si>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</si>
  <si>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</si>
  <si>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</si>
  <si>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</si>
  <si>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</si>
  <si>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</si>
  <si>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</si>
  <si>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</si>
  <si>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</si>
  <si>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</si>
  <si>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</si>
  <si>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</si>
  <si>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</si>
  <si>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</si>
  <si>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</si>
  <si>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</si>
  <si>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</si>
  <si>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</si>
  <si>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</si>
  <si>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</si>
  <si>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</si>
  <si>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</si>
  <si>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</si>
  <si>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</si>
  <si>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</si>
  <si>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</si>
  <si>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</si>
  <si>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</si>
  <si>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</si>
  <si>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</si>
  <si>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</si>
  <si>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</si>
  <si>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</si>
  <si>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</si>
  <si>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</si>
  <si>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</si>
  <si>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</si>
  <si>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</si>
  <si>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</si>
  <si>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</si>
  <si>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</si>
  <si>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</si>
  <si>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</si>
  <si>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</si>
  <si>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</si>
  <si>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</si>
  <si>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</si>
  <si>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</si>
  <si>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</si>
  <si>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</si>
  <si>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</si>
  <si>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</si>
  <si>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</si>
  <si>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</si>
  <si>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</si>
  <si>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</si>
  <si>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</si>
  <si>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</si>
  <si>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</si>
  <si>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</si>
  <si>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</si>
  <si>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</si>
  <si>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</si>
  <si>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</si>
  <si>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</si>
  <si>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</si>
  <si>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</si>
  <si>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</si>
  <si>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</si>
  <si>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</si>
  <si>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</si>
  <si>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</si>
  <si>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</si>
  <si>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</si>
  <si>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</si>
  <si>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</si>
  <si>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</si>
  <si>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</si>
  <si>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</si>
  <si>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</si>
  <si>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</si>
  <si>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</si>
  <si>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</si>
  <si>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</si>
  <si>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</si>
  <si>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</si>
  <si>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</si>
  <si>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</si>
  <si>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</si>
  <si>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</si>
  <si>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</si>
  <si>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</si>
  <si>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</si>
  <si>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</si>
  <si>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</si>
  <si>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</si>
  <si>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</si>
  <si>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</si>
  <si>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</si>
  <si>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</si>
  <si>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</si>
  <si>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</si>
  <si>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</si>
  <si>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</si>
  <si>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</si>
  <si>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</si>
  <si>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</si>
  <si>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</si>
  <si>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</si>
  <si>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</si>
  <si>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</si>
  <si>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</si>
  <si>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</si>
  <si>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</si>
  <si>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</si>
  <si>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</si>
  <si>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</si>
  <si>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</si>
  <si>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</si>
  <si>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</si>
  <si>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</si>
  <si>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</si>
  <si>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</si>
  <si>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</si>
  <si>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</si>
  <si>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</si>
  <si>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</si>
  <si>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</si>
  <si>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</si>
  <si>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</si>
  <si>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</si>
  <si>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</si>
  <si>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</si>
  <si>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</si>
  <si>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</si>
  <si>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</si>
  <si>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</si>
  <si>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</si>
  <si>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</si>
  <si>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</si>
  <si>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</si>
  <si>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</si>
  <si>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</si>
  <si>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</si>
  <si>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</si>
  <si>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</si>
  <si>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</si>
  <si>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</si>
  <si>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</si>
  <si>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</si>
  <si>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</si>
  <si>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</si>
  <si>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</si>
  <si>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</si>
  <si>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</si>
  <si>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</si>
  <si>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</si>
  <si>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</si>
  <si>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</si>
  <si>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</si>
  <si>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</si>
  <si>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</si>
  <si>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</si>
  <si>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</si>
  <si>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</si>
  <si>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</si>
  <si>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</si>
  <si>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</si>
  <si>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</si>
  <si>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</si>
  <si>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</si>
  <si>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</si>
  <si>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</si>
  <si>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</si>
  <si>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</si>
  <si>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</si>
  <si>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</si>
  <si>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</si>
  <si>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</si>
  <si>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</si>
  <si>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</si>
  <si>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</si>
  <si>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</si>
  <si>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</si>
  <si>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</si>
  <si>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</si>
  <si>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</si>
  <si>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</si>
  <si>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</si>
  <si>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</si>
  <si>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</si>
  <si>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</si>
  <si>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</si>
  <si>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</si>
  <si>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</si>
  <si>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</si>
  <si>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</si>
  <si>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</si>
  <si>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</si>
  <si>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</si>
  <si>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</si>
  <si>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</si>
  <si>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</si>
  <si>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</si>
  <si>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</si>
  <si>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</si>
  <si>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</si>
  <si>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</si>
  <si>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</si>
  <si>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</si>
  <si>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</si>
  <si>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</si>
  <si>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</si>
  <si>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</si>
  <si>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</si>
  <si>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</si>
  <si>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</si>
  <si>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</si>
  <si>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</si>
  <si>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</si>
  <si>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</si>
  <si>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</si>
  <si>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</si>
  <si>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</si>
  <si>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</si>
  <si>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</si>
  <si>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</si>
  <si>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</si>
  <si>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</si>
  <si>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</si>
  <si>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</si>
  <si>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</si>
  <si>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</si>
  <si>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</si>
  <si>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</si>
  <si>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</si>
  <si>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</si>
  <si>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</si>
  <si>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</si>
  <si>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</si>
  <si>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</si>
  <si>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</si>
  <si>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</si>
  <si>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</si>
  <si>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</si>
  <si>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</si>
  <si>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</si>
  <si>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</si>
  <si>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</si>
  <si>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</si>
  <si>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</si>
  <si>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</si>
  <si>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</si>
  <si>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</si>
  <si>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</si>
  <si>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</si>
  <si>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</si>
  <si>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</si>
  <si>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</si>
  <si>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</si>
  <si>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</si>
  <si>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</si>
  <si>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</si>
  <si>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</si>
  <si>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</si>
  <si>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</si>
  <si>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</si>
  <si>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</si>
  <si>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</si>
  <si>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</si>
  <si>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</si>
  <si>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</si>
  <si>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</si>
  <si>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</si>
  <si>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</si>
  <si>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</si>
  <si>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</si>
  <si>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</si>
  <si>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</si>
  <si>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</si>
  <si>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</si>
  <si>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</si>
  <si>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</si>
  <si>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</si>
  <si>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</si>
  <si>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</si>
  <si>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</si>
  <si>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</si>
  <si>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</si>
  <si>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</si>
  <si>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</si>
  <si>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</si>
  <si>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</si>
  <si>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</si>
  <si>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</si>
  <si>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</si>
  <si>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</si>
  <si>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</si>
  <si>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</si>
  <si>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</si>
  <si>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</si>
  <si>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</si>
  <si>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</si>
  <si>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</si>
  <si>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</si>
  <si>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</si>
  <si>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</si>
  <si>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</si>
  <si>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</si>
  <si>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</si>
  <si>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</si>
  <si>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</si>
  <si>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</si>
  <si>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</si>
  <si>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</si>
  <si>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</si>
  <si>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</si>
  <si>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</si>
  <si>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</si>
  <si>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</si>
  <si>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</si>
  <si>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</si>
  <si>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</si>
  <si>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</si>
  <si>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</si>
  <si>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</si>
  <si>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</si>
  <si>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</si>
  <si>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</si>
  <si>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</si>
  <si>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</si>
  <si>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</si>
  <si>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</si>
  <si>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</si>
  <si>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</si>
  <si>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</si>
  <si>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</si>
  <si>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</si>
  <si>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</si>
  <si>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</si>
  <si>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</si>
  <si>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</si>
  <si>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</si>
  <si>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</si>
  <si>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</si>
  <si>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</si>
  <si>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</si>
  <si>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</si>
  <si>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</si>
  <si>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</si>
  <si>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</si>
  <si>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</si>
  <si>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</si>
  <si>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</si>
  <si>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</si>
  <si>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</si>
  <si>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</si>
  <si>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</si>
  <si>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</si>
  <si>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</si>
  <si>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</si>
  <si>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</si>
  <si>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</si>
  <si>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</si>
  <si>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</si>
  <si>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</si>
  <si>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</si>
  <si>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</si>
  <si>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</si>
  <si>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</si>
  <si>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</si>
  <si>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</si>
  <si>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</si>
  <si>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</si>
  <si>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</si>
  <si>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</si>
  <si>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</si>
  <si>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</si>
  <si>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</si>
  <si>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</si>
  <si>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</si>
  <si>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</si>
  <si>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</si>
  <si>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</si>
  <si>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</si>
  <si>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</si>
  <si>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</si>
  <si>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</si>
  <si>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</si>
  <si>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</si>
  <si>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</si>
  <si>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</si>
  <si>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</si>
  <si>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</si>
  <si>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</si>
  <si>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</si>
  <si>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</si>
  <si>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</si>
  <si>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</si>
  <si>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</si>
  <si>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</si>
  <si>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</si>
  <si>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</si>
  <si>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</si>
  <si>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</si>
  <si>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</si>
  <si>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</si>
  <si>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</si>
  <si>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</si>
  <si>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</si>
  <si>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</si>
  <si>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</si>
  <si>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</si>
  <si>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</si>
  <si>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</si>
  <si>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</si>
  <si>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</si>
  <si>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</si>
  <si>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</si>
  <si>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</si>
  <si>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</si>
  <si>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</si>
  <si>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</si>
  <si>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</si>
  <si>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</si>
  <si>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</si>
  <si>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</si>
  <si>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</si>
  <si>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</si>
  <si>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</si>
  <si>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</si>
  <si>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</si>
  <si>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</si>
  <si>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</si>
  <si>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</si>
  <si>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</si>
  <si>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</si>
  <si>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</si>
  <si>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</si>
  <si>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</si>
  <si>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</si>
  <si>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</si>
  <si>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</si>
  <si>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</si>
  <si>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</si>
  <si>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</si>
  <si>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</si>
  <si>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</si>
  <si>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</si>
  <si>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</si>
  <si>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</si>
  <si>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</si>
  <si>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</si>
  <si>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</si>
  <si>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</si>
  <si>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</si>
  <si>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</si>
  <si>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</si>
  <si>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</si>
  <si>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</si>
  <si>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</si>
  <si>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</si>
  <si>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</si>
  <si>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</si>
  <si>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</si>
  <si>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</si>
  <si>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</si>
  <si>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</si>
  <si>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</si>
  <si>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</si>
  <si>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</si>
  <si>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</si>
  <si>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</si>
  <si>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</si>
  <si>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</si>
  <si>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</si>
  <si>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</si>
  <si>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</si>
  <si>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</si>
  <si>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</si>
  <si>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</si>
  <si>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</si>
  <si>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</si>
  <si>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</si>
  <si>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</si>
  <si>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</si>
  <si>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</si>
  <si>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</si>
  <si>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</si>
  <si>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</si>
  <si>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</si>
  <si>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</si>
  <si>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</si>
  <si>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</si>
  <si>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</si>
  <si>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</si>
  <si>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</si>
  <si>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</si>
  <si>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</si>
  <si>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</si>
  <si>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</si>
  <si>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</si>
  <si>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</si>
  <si>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</si>
  <si>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</si>
  <si>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</si>
  <si>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</si>
  <si>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</si>
  <si>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</si>
  <si>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</si>
  <si>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</si>
  <si>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</si>
  <si>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</si>
  <si>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</si>
  <si>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</si>
  <si>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</si>
  <si>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</si>
  <si>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</si>
  <si>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</si>
  <si>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</si>
  <si>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</si>
  <si>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</si>
  <si>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</si>
  <si>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</si>
  <si>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</si>
  <si>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</si>
  <si>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</si>
  <si>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</si>
  <si>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</si>
  <si>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</si>
  <si>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</si>
  <si>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</si>
  <si>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</si>
  <si>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</si>
  <si>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</si>
  <si>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</si>
  <si>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</si>
  <si>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</si>
  <si>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</si>
  <si>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</si>
  <si>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</si>
  <si>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</si>
  <si>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</si>
  <si>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</si>
  <si>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</si>
  <si>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</si>
  <si>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</si>
  <si>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</si>
  <si>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</si>
  <si>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</si>
  <si>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</si>
  <si>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</si>
  <si>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</si>
  <si>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</si>
  <si>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</si>
  <si>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</si>
  <si>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</si>
  <si>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</si>
  <si>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</si>
  <si>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</si>
  <si>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</si>
  <si>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</si>
  <si>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</si>
  <si>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</si>
  <si>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</si>
  <si>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</si>
  <si>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</si>
  <si>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</si>
  <si>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</si>
  <si>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</si>
  <si>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</si>
  <si>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</si>
  <si>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</si>
  <si>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</si>
  <si>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</si>
  <si>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</si>
  <si>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</si>
  <si>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</si>
  <si>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</si>
  <si>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</si>
  <si>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</si>
  <si>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</si>
  <si>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</si>
  <si>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</si>
  <si>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</si>
  <si>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</si>
  <si>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</si>
  <si>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</si>
  <si>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</si>
  <si>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</si>
  <si>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</si>
  <si>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</si>
  <si>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</si>
  <si>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</si>
  <si>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</si>
  <si>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</si>
  <si>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</si>
  <si>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</si>
  <si>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</si>
  <si>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</si>
  <si>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</si>
  <si>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</si>
  <si>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</si>
  <si>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</si>
  <si>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</si>
  <si>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</si>
  <si>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</si>
  <si>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</si>
  <si>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</si>
  <si>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</si>
  <si>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</si>
  <si>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</si>
  <si>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</si>
  <si>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</si>
  <si>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</si>
  <si>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</si>
  <si>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</si>
  <si>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</si>
  <si>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</si>
  <si>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</si>
  <si>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</si>
  <si>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</si>
  <si>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</si>
  <si>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</si>
  <si>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</si>
  <si>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</si>
  <si>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</si>
  <si>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</si>
  <si>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</si>
  <si>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</si>
  <si>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</si>
  <si>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</si>
  <si>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</si>
  <si>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</si>
  <si>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</si>
  <si>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</si>
  <si>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</si>
  <si>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</si>
  <si>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</si>
  <si>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</si>
  <si>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</si>
  <si>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</si>
  <si>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</si>
  <si>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</si>
  <si>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</si>
  <si>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</si>
  <si>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</si>
  <si>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</si>
  <si>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</si>
  <si>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</si>
  <si>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</si>
  <si>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</si>
  <si>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</si>
  <si>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</si>
  <si>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</si>
  <si>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</si>
  <si>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</si>
  <si>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</si>
  <si>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</si>
  <si>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</si>
  <si>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</si>
  <si>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</si>
  <si>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</si>
  <si>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</si>
  <si>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</si>
  <si>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</si>
  <si>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</si>
  <si>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</si>
  <si>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</si>
  <si>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</si>
  <si>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</si>
  <si>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</si>
  <si>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</si>
  <si>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</si>
  <si>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</si>
  <si>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</si>
  <si>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</si>
  <si>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</si>
  <si>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</si>
  <si>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</si>
  <si>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</si>
  <si>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</si>
  <si>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</si>
  <si>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</si>
  <si>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</si>
  <si>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</si>
  <si>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</si>
  <si>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</si>
  <si>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</si>
  <si>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</si>
  <si>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</si>
  <si>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</si>
  <si>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</si>
  <si>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</si>
  <si>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</si>
  <si>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</si>
  <si>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</si>
  <si>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</si>
  <si>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</si>
  <si>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</si>
  <si>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</si>
  <si>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</si>
  <si>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</si>
  <si>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</si>
  <si>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</si>
  <si>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</si>
  <si>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</si>
  <si>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</si>
  <si>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</si>
  <si>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</si>
  <si>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</si>
  <si>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</si>
  <si>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</si>
  <si>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</si>
  <si>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</si>
  <si>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</si>
  <si>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</si>
  <si>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</si>
  <si>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</si>
  <si>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</si>
  <si>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</si>
  <si>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</si>
  <si>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</si>
  <si>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</si>
  <si>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</si>
  <si>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</si>
  <si>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</si>
  <si>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</si>
  <si>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</si>
  <si>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</si>
  <si>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</si>
  <si>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</si>
  <si>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</si>
  <si>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</si>
  <si>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</si>
  <si>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</si>
  <si>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</si>
  <si>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</si>
  <si>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</si>
  <si>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</si>
  <si>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</si>
  <si>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</si>
  <si>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</si>
  <si>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</si>
  <si>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</si>
  <si>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</si>
  <si>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</si>
  <si>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</si>
  <si>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</si>
  <si>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</si>
  <si>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</si>
  <si>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</si>
  <si>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</si>
  <si>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</si>
  <si>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</si>
  <si>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</si>
  <si>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</si>
  <si>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</si>
  <si>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</si>
  <si>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</si>
  <si>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</si>
  <si>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</si>
  <si>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</si>
  <si>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</si>
  <si>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</si>
  <si>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</si>
  <si>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</si>
  <si>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</si>
  <si>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</si>
  <si>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</si>
  <si>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</si>
  <si>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</si>
  <si>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</si>
  <si>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</si>
  <si>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</si>
  <si>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</si>
  <si>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</si>
  <si>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</si>
  <si>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</si>
  <si>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</si>
  <si>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</si>
  <si>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</si>
  <si>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</si>
  <si>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</si>
  <si>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</si>
  <si>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</si>
  <si>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</si>
  <si>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</si>
  <si>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</si>
  <si>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</si>
  <si>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</si>
  <si>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</si>
  <si>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</si>
  <si>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</si>
  <si>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</si>
  <si>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</si>
  <si>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</si>
  <si>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</si>
  <si>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</si>
  <si>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</si>
  <si>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</si>
  <si>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</si>
  <si>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</si>
  <si>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</si>
  <si>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</si>
  <si>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</si>
  <si>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</si>
  <si>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</si>
  <si>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</si>
  <si>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</si>
  <si>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</si>
  <si>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</si>
  <si>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</si>
  <si>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</si>
  <si>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</si>
  <si>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</si>
  <si>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</si>
  <si>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</si>
  <si>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</si>
  <si>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</si>
  <si>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</si>
  <si>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</si>
  <si>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</si>
  <si>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</si>
  <si>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</si>
  <si>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</si>
  <si>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</si>
  <si>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</si>
  <si>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</si>
  <si>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</si>
  <si>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</si>
  <si>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</si>
  <si>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</si>
  <si>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</si>
  <si>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</si>
  <si>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</si>
  <si>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</si>
  <si>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</si>
  <si>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</si>
  <si>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</si>
  <si>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</si>
  <si>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</si>
  <si>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</si>
  <si>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</si>
  <si>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</si>
  <si>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</si>
  <si>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</si>
  <si>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</si>
  <si>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</si>
  <si>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</si>
  <si>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</si>
  <si>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</si>
  <si>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</si>
  <si>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</si>
  <si>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</si>
  <si>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</si>
  <si>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</si>
  <si>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</si>
  <si>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</si>
  <si>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</si>
  <si>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</si>
  <si>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</si>
  <si>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</si>
  <si>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</si>
  <si>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</si>
  <si>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</si>
  <si>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</si>
  <si>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</si>
  <si>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</si>
  <si>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</si>
  <si>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</si>
  <si>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</si>
  <si>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</si>
  <si>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</si>
  <si>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</si>
  <si>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</si>
  <si>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</si>
  <si>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</si>
  <si>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</si>
  <si>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</si>
  <si>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</si>
  <si>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</si>
  <si>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</si>
  <si>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</si>
  <si>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</si>
  <si>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</si>
  <si>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</si>
  <si>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</si>
  <si>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</si>
  <si>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</si>
  <si>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</si>
  <si>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</si>
  <si>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</si>
  <si>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</si>
  <si>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</si>
  <si>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</si>
  <si>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</si>
  <si>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</si>
  <si>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</si>
  <si>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</si>
  <si>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</si>
  <si>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</si>
  <si>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</si>
  <si>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</si>
  <si>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</si>
  <si>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</si>
  <si>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</si>
  <si>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</si>
  <si>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</si>
  <si>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</si>
  <si>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</si>
  <si>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</si>
  <si>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</si>
  <si>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</si>
  <si>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</si>
  <si>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</si>
  <si>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</si>
  <si>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</si>
  <si>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</si>
  <si>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</si>
  <si>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</si>
  <si>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</si>
  <si>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</si>
  <si>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</si>
  <si>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</si>
  <si>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</si>
  <si>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</si>
  <si>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</si>
  <si>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</si>
  <si>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</si>
  <si>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</si>
  <si>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</si>
  <si>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</si>
  <si>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</si>
  <si>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</si>
  <si>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</si>
  <si>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</si>
  <si>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</si>
  <si>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</si>
  <si>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</si>
  <si>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</si>
  <si>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</si>
  <si>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</si>
  <si>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</si>
  <si>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</si>
  <si>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</si>
  <si>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</si>
  <si>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</si>
  <si>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</si>
  <si>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</si>
  <si>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</si>
  <si>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</si>
  <si>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</si>
  <si>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</si>
  <si>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</si>
  <si>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</si>
  <si>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</si>
  <si>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</si>
  <si>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</si>
  <si>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</si>
  <si>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</si>
  <si>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</si>
  <si>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</si>
  <si>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</si>
  <si>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</si>
  <si>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</si>
  <si>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</si>
  <si>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</si>
  <si>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</si>
  <si>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</si>
  <si>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</si>
  <si>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</si>
  <si>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</si>
  <si>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</si>
  <si>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</si>
  <si>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</si>
  <si>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</si>
  <si>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</si>
  <si>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</si>
  <si>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</si>
  <si>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</si>
  <si>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</si>
  <si>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</si>
  <si>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</si>
  <si>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</si>
  <si>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</si>
  <si>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</si>
  <si>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</si>
  <si>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</si>
  <si>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</si>
  <si>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</si>
  <si>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</si>
  <si>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</si>
  <si>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</si>
  <si>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</si>
  <si>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</si>
  <si>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</si>
  <si>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</si>
  <si>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</si>
  <si>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</si>
  <si>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</si>
  <si>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</si>
  <si>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</si>
  <si>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</si>
  <si>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</si>
  <si>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</si>
  <si>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</si>
  <si>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</si>
  <si>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</si>
  <si>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</si>
  <si>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</si>
  <si>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</si>
  <si>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</si>
  <si>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</si>
  <si>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</si>
  <si>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</si>
  <si>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</si>
  <si>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</si>
  <si>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</si>
  <si>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</si>
  <si>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</si>
  <si>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</si>
  <si>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</si>
  <si>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</si>
  <si>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</si>
  <si>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</si>
  <si>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</si>
  <si>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</si>
  <si>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</si>
  <si>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</si>
  <si>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</si>
  <si>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</si>
  <si>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</si>
  <si>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</si>
  <si>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</si>
  <si>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</si>
  <si>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</si>
  <si>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</si>
  <si>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</si>
  <si>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</si>
  <si>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</si>
  <si>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</si>
  <si>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</si>
  <si>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</si>
  <si>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</si>
  <si>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</si>
  <si>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</si>
  <si>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</si>
  <si>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</si>
  <si>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</si>
  <si>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</si>
  <si>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</si>
  <si>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</si>
  <si>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</si>
  <si>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</si>
  <si>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</si>
  <si>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</si>
  <si>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</si>
  <si>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</si>
  <si>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</si>
  <si>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</si>
  <si>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</si>
  <si>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</si>
  <si>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</si>
  <si>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</si>
  <si>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</si>
  <si>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</si>
  <si>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</si>
  <si>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</si>
  <si>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</si>
  <si>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</si>
  <si>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</si>
  <si>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</si>
  <si>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</si>
  <si>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</si>
  <si>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</si>
  <si>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</si>
  <si>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</si>
  <si>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</si>
  <si>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</si>
  <si>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</si>
  <si>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</si>
  <si>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</si>
  <si>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</si>
  <si>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</si>
  <si>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</si>
  <si>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</si>
  <si>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</si>
  <si>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</si>
  <si>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</si>
  <si>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</si>
  <si>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</si>
  <si>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</si>
  <si>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</si>
  <si>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</si>
  <si>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</si>
  <si>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</si>
  <si>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</si>
  <si>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</si>
  <si>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</si>
  <si>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</si>
  <si>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</si>
  <si>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</si>
  <si>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</si>
  <si>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</si>
  <si>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</si>
  <si>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</si>
  <si>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</si>
  <si>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</si>
  <si>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</si>
  <si>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</si>
  <si>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</si>
  <si>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</si>
  <si>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</si>
  <si>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</si>
  <si>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</si>
  <si>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</si>
  <si>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</si>
  <si>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</si>
  <si>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</si>
  <si>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</si>
  <si>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</si>
  <si>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</si>
  <si>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</si>
  <si>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</si>
  <si>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</si>
  <si>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</si>
  <si>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</si>
  <si>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</si>
  <si>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</si>
  <si>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</si>
  <si>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</si>
  <si>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</si>
  <si>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</si>
  <si>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</si>
  <si>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</si>
  <si>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</si>
  <si>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</si>
  <si>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</si>
  <si>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</si>
  <si>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</si>
  <si>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</si>
  <si>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</si>
  <si>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</si>
  <si>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</si>
  <si>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</si>
  <si>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</si>
  <si>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</si>
  <si>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</si>
  <si>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</si>
  <si>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</si>
  <si>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</si>
  <si>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</si>
  <si>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</si>
  <si>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</si>
  <si>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</si>
  <si>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</si>
  <si>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</si>
  <si>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</si>
  <si>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</si>
  <si>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</si>
  <si>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</si>
  <si>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</si>
  <si>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</si>
  <si>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</si>
  <si>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</si>
  <si>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</si>
  <si>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</si>
  <si>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</si>
  <si>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</si>
  <si>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</si>
  <si>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</si>
  <si>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</si>
  <si>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</si>
  <si>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</si>
  <si>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</si>
  <si>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</si>
  <si>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</si>
  <si>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</si>
  <si>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</si>
  <si>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</si>
  <si>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</si>
  <si>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</si>
  <si>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</si>
  <si>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</si>
  <si>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</si>
  <si>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</si>
  <si>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</si>
  <si>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</si>
  <si>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</si>
  <si>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</si>
  <si>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</si>
  <si>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</si>
  <si>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</si>
  <si>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</si>
  <si>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</si>
  <si>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</si>
  <si>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</si>
  <si>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</si>
  <si>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</si>
  <si>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</si>
  <si>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</si>
  <si>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</si>
  <si>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</si>
  <si>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</si>
  <si>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</si>
  <si>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</si>
  <si>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</si>
  <si>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</si>
  <si>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</si>
  <si>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</si>
  <si>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</si>
  <si>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</si>
  <si>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</si>
  <si>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</si>
  <si>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</si>
  <si>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</si>
  <si>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</si>
  <si>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</si>
  <si>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</si>
  <si>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</si>
  <si>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</si>
  <si>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</si>
  <si>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</si>
  <si>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</si>
  <si>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</si>
  <si>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</si>
  <si>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</si>
  <si>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</si>
  <si>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</si>
  <si>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</si>
  <si>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</si>
  <si>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</si>
  <si>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</si>
  <si>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</si>
  <si>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</si>
  <si>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</si>
  <si>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</si>
  <si>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</si>
  <si>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</si>
  <si>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</si>
  <si>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</si>
  <si>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</si>
  <si>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</si>
  <si>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</si>
  <si>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</si>
  <si>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</si>
  <si>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</si>
  <si>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</si>
  <si>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</si>
  <si>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</si>
  <si>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</si>
  <si>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</si>
  <si>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</si>
  <si>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</si>
  <si>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</si>
  <si>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</si>
  <si>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</si>
  <si>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</si>
  <si>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</si>
  <si>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</si>
  <si>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</si>
  <si>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</si>
  <si>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</si>
  <si>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</si>
  <si>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</si>
  <si>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</si>
  <si>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</si>
  <si>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</si>
  <si>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</si>
  <si>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</si>
  <si>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</si>
  <si>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</si>
  <si>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</si>
  <si>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</si>
  <si>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</si>
  <si>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</si>
  <si>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</si>
  <si>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</si>
  <si>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</si>
  <si>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</si>
  <si>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</si>
  <si>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</si>
  <si>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</si>
  <si>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</si>
  <si>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</si>
  <si>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</si>
  <si>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</si>
  <si>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</si>
  <si>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</si>
  <si>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</si>
  <si>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</si>
  <si>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</si>
  <si>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</si>
  <si>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</si>
  <si>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</si>
  <si>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</si>
  <si>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</si>
  <si>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</si>
  <si>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</si>
  <si>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</si>
  <si>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</si>
  <si>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</si>
  <si>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</si>
  <si>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</si>
  <si>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</si>
  <si>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</si>
  <si>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</si>
  <si>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</si>
  <si>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</si>
  <si>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</si>
  <si>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</si>
  <si>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</si>
  <si>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</si>
  <si>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</si>
  <si>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</si>
  <si>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</si>
  <si>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</si>
  <si>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</si>
  <si>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</si>
  <si>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</si>
  <si>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</si>
  <si>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</si>
  <si>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</si>
  <si>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</si>
  <si>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</si>
  <si>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</si>
  <si>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</si>
  <si>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</si>
  <si>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</si>
  <si>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</si>
  <si>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</si>
  <si>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</si>
  <si>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</si>
  <si>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</si>
  <si>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</si>
  <si>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</si>
  <si>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</si>
  <si>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</si>
  <si>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</si>
  <si>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</si>
  <si>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</si>
  <si>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</si>
  <si>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</si>
  <si>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</si>
  <si>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</si>
  <si>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</si>
  <si>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</si>
  <si>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</si>
  <si>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</si>
  <si>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</si>
  <si>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</si>
  <si>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</si>
  <si>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</si>
  <si>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</si>
  <si>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</si>
  <si>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</si>
  <si>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</si>
  <si>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</si>
  <si>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</si>
  <si>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</si>
  <si>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</si>
  <si>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</si>
  <si>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</si>
  <si>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</si>
  <si>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</si>
  <si>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</si>
  <si>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</si>
  <si>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</si>
  <si>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</si>
  <si>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</si>
  <si>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</si>
  <si>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</si>
  <si>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</si>
  <si>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</si>
  <si>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</si>
  <si>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</si>
  <si>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</si>
  <si>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</si>
  <si>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</si>
  <si>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</si>
  <si>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</si>
  <si>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</si>
  <si>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</si>
  <si>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</si>
  <si>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</si>
  <si>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</si>
  <si>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</si>
  <si>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</si>
  <si>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</si>
  <si>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</si>
  <si>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</si>
  <si>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</si>
  <si>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</si>
  <si>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</si>
  <si>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</si>
  <si>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</si>
  <si>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</si>
  <si>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</si>
  <si>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</si>
  <si>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</si>
  <si>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</si>
  <si>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</si>
  <si>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</si>
  <si>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</si>
  <si>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</si>
  <si>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</si>
  <si>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</si>
  <si>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</si>
  <si>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</si>
  <si>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</si>
  <si>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</si>
  <si>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</si>
  <si>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</si>
  <si>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</si>
  <si>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</si>
  <si>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</si>
  <si>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</si>
  <si>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</si>
  <si>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</si>
  <si>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</si>
  <si>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</si>
  <si>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</si>
  <si>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</si>
  <si>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</si>
  <si>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</si>
  <si>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</si>
  <si>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</si>
  <si>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</si>
  <si>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</si>
  <si>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</si>
  <si>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</si>
  <si>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</si>
  <si>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</si>
  <si>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</si>
  <si>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</si>
  <si>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</si>
  <si>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</si>
  <si>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</si>
  <si>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</si>
  <si>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</si>
  <si>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</si>
  <si>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</si>
  <si>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</si>
  <si>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</si>
  <si>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</si>
  <si>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</si>
  <si>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</si>
  <si>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</si>
  <si>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</si>
  <si>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</si>
  <si>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</si>
  <si>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</si>
  <si>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</si>
  <si>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</si>
  <si>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</si>
  <si>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</si>
  <si>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</si>
  <si>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</si>
  <si>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</si>
  <si>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</si>
  <si>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</si>
  <si>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</si>
  <si>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</si>
  <si>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</si>
  <si>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</si>
  <si>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</si>
  <si>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</si>
  <si>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</si>
  <si>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</si>
  <si>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</si>
  <si>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</si>
  <si>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</si>
  <si>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</si>
  <si>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</si>
  <si>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</si>
  <si>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</si>
  <si>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</si>
  <si>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</si>
  <si>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</si>
  <si>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</si>
  <si>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</si>
  <si>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</si>
  <si>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</si>
  <si>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</si>
  <si>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</si>
  <si>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</si>
  <si>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</si>
  <si>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</si>
  <si>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</si>
  <si>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</si>
  <si>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</si>
  <si>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</si>
  <si>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</si>
  <si>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</si>
  <si>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</si>
  <si>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</si>
  <si>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</si>
  <si>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</si>
  <si>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</si>
  <si>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</si>
  <si>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</si>
  <si>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</si>
  <si>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</si>
  <si>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</si>
  <si>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</si>
  <si>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</si>
  <si>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</si>
  <si>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</si>
  <si>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</si>
  <si>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</si>
  <si>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</si>
  <si>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</si>
  <si>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</si>
  <si>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</si>
  <si>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</si>
  <si>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</si>
  <si>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</si>
  <si>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</si>
  <si>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</si>
  <si>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</si>
  <si>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</si>
  <si>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</si>
  <si>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</si>
  <si>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</si>
  <si>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</si>
  <si>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</si>
  <si>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</si>
  <si>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</si>
  <si>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</si>
  <si>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</si>
  <si>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</si>
  <si>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</si>
  <si>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</si>
  <si>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</si>
  <si>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</si>
  <si>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</si>
  <si>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</si>
  <si>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</si>
  <si>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</si>
  <si>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</si>
  <si>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</si>
  <si>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</si>
  <si>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</si>
  <si>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</si>
  <si>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</si>
  <si>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</si>
  <si>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</si>
  <si>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</si>
  <si>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</si>
  <si>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</si>
  <si>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</si>
  <si>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</si>
  <si>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</si>
  <si>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</si>
  <si>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</si>
  <si>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</si>
  <si>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</si>
  <si>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</si>
  <si>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</si>
  <si>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</si>
  <si>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</si>
  <si>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</si>
  <si>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</si>
  <si>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</si>
  <si>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</si>
  <si>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</si>
  <si>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</si>
  <si>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</si>
  <si>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</si>
  <si>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</si>
  <si>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</si>
  <si>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</si>
  <si>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</si>
  <si>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</si>
  <si>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</si>
  <si>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</si>
  <si>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</si>
  <si>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</si>
  <si>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</si>
  <si>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</si>
  <si>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</si>
  <si>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</si>
  <si>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</si>
  <si>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</si>
  <si>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</si>
  <si>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</si>
  <si>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</si>
  <si>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</si>
  <si>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</si>
  <si>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</si>
  <si>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</si>
  <si>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</si>
  <si>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</si>
  <si>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</si>
  <si>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</si>
  <si>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</si>
  <si>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</si>
  <si>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</si>
  <si>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</si>
  <si>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</si>
  <si>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</si>
  <si>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</si>
  <si>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</si>
  <si>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</si>
  <si>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</si>
  <si>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</si>
  <si>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</si>
  <si>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</si>
  <si>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</si>
  <si>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</si>
  <si>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</si>
  <si>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</si>
  <si>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</si>
  <si>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</si>
  <si>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</si>
  <si>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</si>
  <si>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</si>
  <si>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</si>
  <si>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</si>
  <si>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</si>
  <si>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</si>
  <si>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</si>
  <si>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</si>
  <si>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</si>
  <si>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</si>
  <si>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</si>
  <si>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</si>
  <si>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</si>
  <si>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</si>
  <si>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</si>
  <si>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</si>
  <si>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</si>
  <si>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</si>
  <si>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</si>
  <si>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</si>
  <si>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</si>
  <si>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</si>
  <si>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</si>
  <si>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</si>
  <si>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</si>
  <si>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</si>
  <si>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</si>
  <si>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</si>
  <si>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</si>
  <si>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</si>
  <si>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</si>
  <si>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</si>
  <si>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</si>
  <si>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</si>
  <si>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</si>
  <si>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</si>
  <si>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</si>
  <si>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</si>
  <si>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</si>
  <si>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</si>
  <si>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</si>
  <si>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</si>
  <si>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</si>
  <si>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</si>
  <si>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</si>
  <si>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</si>
  <si>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</si>
  <si>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</si>
  <si>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</si>
  <si>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</si>
  <si>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</si>
  <si>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</si>
  <si>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</si>
  <si>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</si>
  <si>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</si>
  <si>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</si>
  <si>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</si>
  <si>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</si>
  <si>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</si>
  <si>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</si>
  <si>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</si>
  <si>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</si>
  <si>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</si>
  <si>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</si>
  <si>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</si>
  <si>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</si>
  <si>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</si>
  <si>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</si>
  <si>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</si>
  <si>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</si>
  <si>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</si>
  <si>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</si>
  <si>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</si>
  <si>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</si>
  <si>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</si>
  <si>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</si>
  <si>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</si>
  <si>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</si>
  <si>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</si>
  <si>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</si>
  <si>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</si>
  <si>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</si>
  <si>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</si>
  <si>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</si>
  <si>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</si>
  <si>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</si>
  <si>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</si>
  <si>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</si>
  <si>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</si>
  <si>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</si>
  <si>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</si>
  <si>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</si>
  <si>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</si>
  <si>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</si>
  <si>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</si>
  <si>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</si>
  <si>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</si>
  <si>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</si>
  <si>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</si>
  <si>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</si>
  <si>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</si>
  <si>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</si>
  <si>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</si>
  <si>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</si>
  <si>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</si>
  <si>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</si>
  <si>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</si>
  <si>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</si>
  <si>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</si>
  <si>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</si>
  <si>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</si>
  <si>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</si>
  <si>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</si>
  <si>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</si>
  <si>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</si>
  <si>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</si>
  <si>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</si>
  <si>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</si>
  <si>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</si>
  <si>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</si>
  <si>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</si>
  <si>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</si>
  <si>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</si>
  <si>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</si>
  <si>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</si>
  <si>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</si>
  <si>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</si>
  <si>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</si>
  <si>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</si>
  <si>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</si>
  <si>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</si>
  <si>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</si>
  <si>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</si>
  <si>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</si>
  <si>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</si>
  <si>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</si>
  <si>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</si>
  <si>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</si>
  <si>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</si>
  <si>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</si>
  <si>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</si>
  <si>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</si>
  <si>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</si>
  <si>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</si>
  <si>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</si>
  <si>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</si>
  <si>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</si>
  <si>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</si>
  <si>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</si>
  <si>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</si>
  <si>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</si>
  <si>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</si>
  <si>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</si>
  <si>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</si>
  <si>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</si>
  <si>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</si>
  <si>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</si>
  <si>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</si>
  <si>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</si>
  <si>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</si>
  <si>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</si>
  <si>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</si>
  <si>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</si>
  <si>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</si>
  <si>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</si>
  <si>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</si>
  <si>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</si>
  <si>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</si>
  <si>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</si>
  <si>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</si>
  <si>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</si>
  <si>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</si>
  <si>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</si>
  <si>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</si>
  <si>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</si>
  <si>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</si>
  <si>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</si>
  <si>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</si>
  <si>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</si>
  <si>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</si>
  <si>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</si>
  <si>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</si>
  <si>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</si>
  <si>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</si>
  <si>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</si>
  <si>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</si>
  <si>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</si>
  <si>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</si>
  <si>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</si>
  <si>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</si>
  <si>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</si>
  <si>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</si>
  <si>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</si>
  <si>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</si>
  <si>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</si>
  <si>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</si>
  <si>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</si>
  <si>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</si>
  <si>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</si>
  <si>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</si>
  <si>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</si>
  <si>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</si>
  <si>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</si>
  <si>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</si>
  <si>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</si>
  <si>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</si>
  <si>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</si>
  <si>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</si>
  <si>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</si>
  <si>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</si>
  <si>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</si>
  <si>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</si>
  <si>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</si>
  <si>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</si>
  <si>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</si>
  <si>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</si>
  <si>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</si>
  <si>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</si>
  <si>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</si>
  <si>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</si>
  <si>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</si>
  <si>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</si>
  <si>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</si>
  <si>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</si>
  <si>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</si>
  <si>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</si>
  <si>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</si>
  <si>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</si>
  <si>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</si>
  <si>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</si>
  <si>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</si>
  <si>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</si>
  <si>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</si>
  <si>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</si>
  <si>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</si>
  <si>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</si>
  <si>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</si>
  <si>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</si>
  <si>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</si>
  <si>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</si>
  <si>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</si>
  <si>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</si>
  <si>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</si>
  <si>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</si>
  <si>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</si>
  <si>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</si>
  <si>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</si>
  <si>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</si>
  <si>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</si>
  <si>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</si>
  <si>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</si>
  <si>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</si>
  <si>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</si>
  <si>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</si>
  <si>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</si>
  <si>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</si>
  <si>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</si>
  <si>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</si>
  <si>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</si>
  <si>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</si>
  <si>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</si>
  <si>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</si>
  <si>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</si>
  <si>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</si>
  <si>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</si>
  <si>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</si>
  <si>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</si>
  <si>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</si>
  <si>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</si>
  <si>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</si>
  <si>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</si>
  <si>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</si>
  <si>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</si>
  <si>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</si>
  <si>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</si>
  <si>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</si>
  <si>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</si>
  <si>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</si>
  <si>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</si>
  <si>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</si>
  <si>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</si>
  <si>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</si>
  <si>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</si>
  <si>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</si>
  <si>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</si>
  <si>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</si>
  <si>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</si>
  <si>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</si>
  <si>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</si>
  <si>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</si>
  <si>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</si>
  <si>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</si>
  <si>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</si>
  <si>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</si>
  <si>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</si>
  <si>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</si>
  <si>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</si>
  <si>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</si>
  <si>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</si>
  <si>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</si>
  <si>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</si>
  <si>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</si>
  <si>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</si>
  <si>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</si>
  <si>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</si>
  <si>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</si>
  <si>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</si>
  <si>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</si>
  <si>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</si>
  <si>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</si>
  <si>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</si>
  <si>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</si>
  <si>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</si>
  <si>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</si>
  <si>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</si>
  <si>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</si>
  <si>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</si>
  <si>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</si>
  <si>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</si>
  <si>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</si>
  <si>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</si>
  <si>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</si>
  <si>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</si>
  <si>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</si>
  <si>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</si>
  <si>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</si>
  <si>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</si>
  <si>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</si>
  <si>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</si>
  <si>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</si>
  <si>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</si>
  <si>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</si>
  <si>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</si>
  <si>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</si>
  <si>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</si>
  <si>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</si>
  <si>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</si>
  <si>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</si>
  <si>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</si>
  <si>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</si>
  <si>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</si>
  <si>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</si>
  <si>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</si>
  <si>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</si>
  <si>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</si>
  <si>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</si>
  <si>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</si>
  <si>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</si>
  <si>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</si>
  <si>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</si>
  <si>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</si>
  <si>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</si>
  <si>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</si>
  <si>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</si>
  <si>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</si>
  <si>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</si>
  <si>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</si>
  <si>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</si>
  <si>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</si>
  <si>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</si>
  <si>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</si>
  <si>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</si>
  <si>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</si>
  <si>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</si>
  <si>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</si>
  <si>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</si>
  <si>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</si>
  <si>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</si>
  <si>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</si>
  <si>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</si>
  <si>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</si>
  <si>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</si>
  <si>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</si>
  <si>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</si>
  <si>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</si>
  <si>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</si>
  <si>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</si>
  <si>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</si>
  <si>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</si>
  <si>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</si>
  <si>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</si>
  <si>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</si>
  <si>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</si>
  <si>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</si>
  <si>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</si>
  <si>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</si>
  <si>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</si>
  <si>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</si>
  <si>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</si>
  <si>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</si>
  <si>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</si>
  <si>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</si>
  <si>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</si>
  <si>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</si>
  <si>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</si>
  <si>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</si>
  <si>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</si>
  <si>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</si>
  <si>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</si>
  <si>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</si>
  <si>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</si>
  <si>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</si>
  <si>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</si>
  <si>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</si>
  <si>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</si>
  <si>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</si>
  <si>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</si>
  <si>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</si>
  <si>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</si>
  <si>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</si>
  <si>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</si>
  <si>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</si>
  <si>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</si>
  <si>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</si>
  <si>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</si>
  <si>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</si>
  <si>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</si>
  <si>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</si>
  <si>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</si>
  <si>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</si>
  <si>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</si>
  <si>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</si>
  <si>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</si>
  <si>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</si>
  <si>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</si>
  <si>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</si>
  <si>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</si>
  <si>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</si>
  <si>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</si>
  <si>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</si>
  <si>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</si>
  <si>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</si>
  <si>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</si>
  <si>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</si>
  <si>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</si>
  <si>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</si>
  <si>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</si>
  <si>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</si>
  <si>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</si>
  <si>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</si>
  <si>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</si>
  <si>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</si>
  <si>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</si>
  <si>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</si>
  <si>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</si>
  <si>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</si>
  <si>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</si>
  <si>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</si>
  <si>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</si>
  <si>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</si>
  <si>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</si>
  <si>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</si>
  <si>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</si>
  <si>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</si>
  <si>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</si>
  <si>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</si>
  <si>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</si>
  <si>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</si>
  <si>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</si>
  <si>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</si>
  <si>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</si>
  <si>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</si>
  <si>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</si>
  <si>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</si>
  <si>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</si>
  <si>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</si>
  <si>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</si>
  <si>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</si>
  <si>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</si>
  <si>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</si>
  <si>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</si>
  <si>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</si>
  <si>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</si>
  <si>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</si>
  <si>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</si>
  <si>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</si>
  <si>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</si>
  <si>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</si>
  <si>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</si>
  <si>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</si>
  <si>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</si>
  <si>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</si>
  <si>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</si>
  <si>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</si>
  <si>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</si>
  <si>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</si>
  <si>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</si>
  <si>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</si>
  <si>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</si>
  <si>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</si>
  <si>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</si>
  <si>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</si>
  <si>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</si>
  <si>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</si>
  <si>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</si>
  <si>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</si>
  <si>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</si>
  <si>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</si>
  <si>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</si>
  <si>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</si>
  <si>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</si>
  <si>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</si>
  <si>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</si>
  <si>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</si>
  <si>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</si>
  <si>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</si>
  <si>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</si>
  <si>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</si>
  <si>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</si>
  <si>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</si>
  <si>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</si>
  <si>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</si>
  <si>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</si>
  <si>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</si>
  <si>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</si>
  <si>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</si>
  <si>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</si>
  <si>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</si>
  <si>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</si>
  <si>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</si>
  <si>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</si>
  <si>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</si>
  <si>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</si>
  <si>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</si>
  <si>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</si>
  <si>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</si>
  <si>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</si>
  <si>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</si>
  <si>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</si>
  <si>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</si>
  <si>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</si>
  <si>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</si>
  <si>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</si>
  <si>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</si>
  <si>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</si>
  <si>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</si>
  <si>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</si>
  <si>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</si>
  <si>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</si>
  <si>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</si>
  <si>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</si>
  <si>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</si>
  <si>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</si>
  <si>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</si>
  <si>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</si>
  <si>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</si>
  <si>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</si>
  <si>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</si>
  <si>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</si>
  <si>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</si>
  <si>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</si>
  <si>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</si>
  <si>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</si>
  <si>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</si>
  <si>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</si>
  <si>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</si>
  <si>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</si>
  <si>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</si>
  <si>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</si>
  <si>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</si>
  <si>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</si>
  <si>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</si>
  <si>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</si>
  <si>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</si>
  <si>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</si>
  <si>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</si>
  <si>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</si>
  <si>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</si>
  <si>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</si>
  <si>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</si>
  <si>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</si>
  <si>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</si>
  <si>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</si>
  <si>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</si>
  <si>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</si>
  <si>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</si>
  <si>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</si>
  <si>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</si>
  <si>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</si>
  <si>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</si>
  <si>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</si>
  <si>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</si>
  <si>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</si>
  <si>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</si>
  <si>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</si>
  <si>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</si>
  <si>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</si>
  <si>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</si>
  <si>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</si>
  <si>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</si>
  <si>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</si>
  <si>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</si>
  <si>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</si>
  <si>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</si>
  <si>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</si>
  <si>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</si>
  <si>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</si>
  <si>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</si>
  <si>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</si>
  <si>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</si>
  <si>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</si>
  <si>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</si>
  <si>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</si>
  <si>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</si>
  <si>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</si>
  <si>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</si>
  <si>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</si>
  <si>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</si>
  <si>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</si>
  <si>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</si>
  <si>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</si>
  <si>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</si>
  <si>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</si>
  <si>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</si>
  <si>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</si>
  <si>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</si>
  <si>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</si>
  <si>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</si>
  <si>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</si>
  <si>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</si>
  <si>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</si>
  <si>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</si>
  <si>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</si>
  <si>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</si>
  <si>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</si>
  <si>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</si>
  <si>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</si>
  <si>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</si>
  <si>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</si>
  <si>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</si>
  <si>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</si>
  <si>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</si>
  <si>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</si>
  <si>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</si>
  <si>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</si>
  <si>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</si>
  <si>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</si>
  <si>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</si>
  <si>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</si>
  <si>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</si>
  <si>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</si>
  <si>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</si>
  <si>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</si>
  <si>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</si>
  <si>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</si>
  <si>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</si>
  <si>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</si>
  <si>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</si>
  <si>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</si>
  <si>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</si>
  <si>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</si>
  <si>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</si>
  <si>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</si>
  <si>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</si>
  <si>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</si>
  <si>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</si>
  <si>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</si>
  <si>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</si>
  <si>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</si>
  <si>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</si>
  <si>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</si>
  <si>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</si>
  <si>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</si>
  <si>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</si>
  <si>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</si>
  <si>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</si>
  <si>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</si>
  <si>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</si>
  <si>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</si>
  <si>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</si>
  <si>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</si>
  <si>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</si>
  <si>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</si>
  <si>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</si>
  <si>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</si>
  <si>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</si>
  <si>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</si>
  <si>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</si>
  <si>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</si>
  <si>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</si>
  <si>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</si>
  <si>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</si>
  <si>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</si>
  <si>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</si>
  <si>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</si>
  <si>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</si>
  <si>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</si>
  <si>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</si>
  <si>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</si>
  <si>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</si>
  <si>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</si>
  <si>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</si>
  <si>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</si>
  <si>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</si>
  <si>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</si>
  <si>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</si>
  <si>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</si>
  <si>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</si>
  <si>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</si>
  <si>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</si>
  <si>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</si>
  <si>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</si>
  <si>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</si>
  <si>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</si>
  <si>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</si>
  <si>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</si>
  <si>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</si>
  <si>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</si>
  <si>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</si>
  <si>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</si>
  <si>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</si>
  <si>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</si>
  <si>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</si>
  <si>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</si>
  <si>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</si>
  <si>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</si>
  <si>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</si>
  <si>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</si>
  <si>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</si>
  <si>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</si>
  <si>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</si>
  <si>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</si>
  <si>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</si>
  <si>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</si>
  <si>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</si>
  <si>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</si>
  <si>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</si>
  <si>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</si>
  <si>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</si>
  <si>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</si>
  <si>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</si>
  <si>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</si>
  <si>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</si>
  <si>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</si>
  <si>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</si>
  <si>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</si>
  <si>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</si>
  <si>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</si>
  <si>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</si>
  <si>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</si>
  <si>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</si>
  <si>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</si>
  <si>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</si>
  <si>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</si>
  <si>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</si>
  <si>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</si>
  <si>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</si>
  <si>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</si>
  <si>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</si>
  <si>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</si>
  <si>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</si>
  <si>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</si>
  <si>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</si>
  <si>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</si>
  <si>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</si>
  <si>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</si>
  <si>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</si>
  <si>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</si>
  <si>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</si>
  <si>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</si>
  <si>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</si>
  <si>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</si>
  <si>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</si>
  <si>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</si>
  <si>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</si>
  <si>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</si>
  <si>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</si>
  <si>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</si>
  <si>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</si>
  <si>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</si>
  <si>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</si>
  <si>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</si>
  <si>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</si>
  <si>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</si>
  <si>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</si>
  <si>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</si>
  <si>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</si>
  <si>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</si>
  <si>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</si>
  <si>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</si>
  <si>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</si>
  <si>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</si>
  <si>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</si>
  <si>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</si>
  <si>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</si>
  <si>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</si>
  <si>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</si>
  <si>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</si>
  <si>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</si>
  <si>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</si>
  <si>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</si>
  <si>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</si>
  <si>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</si>
  <si>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</si>
  <si>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</si>
  <si>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</si>
  <si>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</si>
  <si>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</si>
  <si>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</si>
  <si>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</si>
  <si>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</si>
  <si>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</si>
  <si>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</si>
  <si>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</si>
  <si>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</si>
  <si>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</si>
  <si>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</si>
  <si>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</si>
  <si>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</si>
  <si>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</si>
  <si>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</si>
  <si>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</si>
  <si>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</si>
  <si>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</si>
  <si>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</si>
  <si>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</si>
  <si>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</si>
  <si>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</si>
  <si>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</si>
  <si>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</si>
  <si>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</si>
  <si>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</si>
  <si>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</si>
  <si>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</si>
  <si>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</si>
  <si>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</si>
  <si>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</si>
  <si>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</si>
  <si>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</si>
  <si>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</si>
  <si>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</si>
  <si>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</si>
  <si>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</si>
  <si>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</si>
  <si>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</si>
  <si>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</si>
  <si>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</si>
  <si>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</si>
  <si>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</si>
  <si>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</si>
  <si>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</si>
  <si>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</si>
  <si>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</si>
  <si>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</si>
  <si>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</si>
  <si>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</si>
  <si>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</si>
  <si>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</si>
  <si>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</si>
  <si>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</si>
  <si>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</si>
  <si>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</si>
  <si>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</si>
  <si>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</si>
  <si>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</si>
  <si>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</si>
  <si>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</si>
  <si>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</si>
  <si>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</si>
  <si>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</si>
  <si>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</si>
  <si>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</si>
  <si>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</si>
  <si>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</si>
  <si>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</si>
  <si>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</si>
  <si>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</si>
  <si>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</si>
  <si>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</si>
  <si>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</si>
  <si>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</si>
  <si>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</si>
  <si>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</si>
  <si>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</si>
  <si>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</si>
  <si>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</si>
  <si>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</si>
  <si>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</si>
  <si>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</si>
  <si>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</si>
  <si>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</si>
  <si>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</si>
  <si>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</si>
  <si>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</si>
  <si>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</si>
  <si>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</si>
  <si>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</si>
  <si>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</si>
  <si>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</si>
  <si>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</si>
  <si>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</si>
  <si>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</si>
  <si>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</si>
  <si>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</si>
  <si>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</si>
  <si>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</si>
  <si>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</si>
  <si>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</si>
  <si>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</si>
  <si>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</si>
  <si>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</si>
  <si>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</si>
  <si>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</si>
  <si>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</si>
  <si>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</si>
  <si>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</si>
  <si>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</si>
  <si>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</si>
  <si>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</si>
  <si>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</si>
  <si>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</si>
  <si>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</si>
  <si>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</si>
  <si>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</si>
  <si>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</si>
  <si>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</si>
  <si>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</si>
  <si>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</si>
  <si>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</si>
  <si>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</si>
  <si>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</si>
  <si>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</si>
  <si>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</si>
  <si>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</si>
  <si>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</si>
  <si>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</si>
  <si>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</si>
  <si>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</si>
  <si>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</si>
  <si>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</si>
  <si>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</si>
  <si>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</si>
  <si>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</si>
  <si>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</si>
  <si>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</si>
  <si>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</si>
  <si>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</si>
  <si>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</si>
  <si>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</si>
  <si>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</si>
  <si>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</si>
  <si>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</si>
  <si>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</si>
  <si>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</si>
  <si>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</si>
  <si>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</si>
  <si>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</si>
  <si>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</si>
  <si>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</si>
  <si>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</si>
  <si>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</si>
  <si>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</si>
  <si>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</si>
  <si>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</si>
  <si>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</si>
  <si>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</si>
  <si>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</si>
  <si>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</si>
  <si>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</si>
  <si>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</si>
  <si>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</si>
  <si>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</si>
  <si>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</si>
  <si>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</si>
  <si>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</si>
  <si>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</si>
  <si>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</si>
  <si>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</si>
  <si>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</si>
  <si>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</si>
  <si>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</si>
  <si>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</si>
  <si>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</si>
  <si>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</si>
  <si>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</si>
  <si>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</si>
  <si>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</si>
  <si>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</si>
  <si>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</si>
  <si>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</si>
  <si>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</si>
  <si>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</si>
  <si>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</si>
  <si>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</si>
  <si>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</si>
  <si>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</si>
  <si>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</si>
  <si>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</si>
  <si>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</si>
  <si>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</si>
  <si>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</si>
  <si>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</si>
  <si>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</si>
  <si>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</si>
  <si>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</si>
  <si>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</si>
  <si>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</si>
  <si>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</si>
  <si>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</si>
  <si>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</si>
  <si>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</si>
  <si>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</si>
  <si>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</si>
  <si>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</si>
  <si>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</si>
  <si>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</si>
  <si>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</si>
  <si>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</si>
  <si>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</si>
  <si>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</si>
  <si>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</si>
  <si>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</si>
  <si>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</si>
  <si>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</si>
  <si>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</si>
  <si>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</si>
  <si>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</si>
  <si>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</si>
  <si>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</si>
  <si>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</si>
  <si>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</si>
  <si>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</si>
  <si>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</si>
  <si>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</si>
  <si>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</si>
  <si>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</si>
  <si>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</si>
  <si>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</si>
  <si>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</si>
  <si>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</si>
  <si>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</si>
  <si>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</si>
  <si>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</si>
  <si>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</si>
  <si>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</si>
  <si>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</si>
  <si>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</si>
  <si>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</si>
  <si>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</si>
  <si>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</si>
  <si>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</si>
  <si>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</si>
  <si>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</si>
  <si>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</si>
  <si>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</si>
  <si>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</si>
  <si>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</si>
  <si>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</si>
  <si>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</si>
  <si>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</si>
  <si>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</si>
  <si>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</si>
  <si>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</si>
  <si>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</si>
  <si>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</si>
  <si>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</si>
  <si>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</si>
  <si>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</si>
  <si>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</si>
  <si>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</si>
  <si>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</si>
  <si>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</si>
  <si>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</si>
  <si>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</si>
  <si>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</si>
  <si>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</si>
  <si>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</si>
  <si>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</si>
  <si>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</si>
  <si>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</si>
  <si>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</si>
  <si>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</si>
  <si>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</si>
  <si>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</si>
  <si>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</si>
  <si>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</si>
  <si>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</si>
  <si>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</si>
  <si>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</si>
  <si>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</si>
  <si>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</si>
  <si>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</si>
  <si>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</si>
  <si>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</si>
  <si>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</si>
  <si>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</si>
  <si>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</si>
  <si>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</si>
  <si>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</si>
  <si>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</si>
  <si>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</si>
  <si>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</si>
  <si>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</si>
  <si>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</si>
  <si>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</si>
  <si>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</si>
  <si>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</si>
  <si>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</si>
  <si>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</si>
  <si>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</si>
  <si>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</si>
  <si>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</si>
  <si>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</si>
  <si>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</si>
  <si>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</si>
  <si>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</si>
  <si>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</si>
  <si>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</si>
  <si>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</si>
  <si>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</si>
  <si>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</si>
  <si>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</si>
  <si>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</si>
  <si>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</si>
  <si>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</si>
  <si>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</si>
  <si>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</si>
  <si>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</si>
  <si>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</si>
  <si>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</si>
  <si>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</si>
  <si>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</si>
  <si>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</si>
  <si>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</si>
  <si>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</si>
  <si>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</si>
  <si>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</si>
  <si>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</si>
  <si>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</si>
  <si>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</si>
  <si>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</si>
  <si>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</si>
  <si>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</si>
  <si>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</si>
  <si>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</si>
  <si>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</si>
  <si>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</si>
  <si>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</si>
  <si>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</si>
  <si>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</si>
  <si>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</si>
  <si>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</si>
  <si>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</si>
  <si>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</si>
  <si>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</si>
  <si>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</si>
  <si>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</si>
  <si>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</si>
  <si>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</si>
  <si>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</si>
  <si>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</si>
  <si>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</si>
  <si>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</si>
  <si>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</si>
  <si>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</si>
  <si>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</si>
  <si>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</si>
  <si>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</si>
  <si>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</si>
  <si>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</si>
  <si>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</si>
  <si>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</si>
  <si>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</si>
  <si>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</si>
  <si>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</si>
  <si>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</si>
  <si>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</si>
  <si>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</si>
  <si>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</si>
  <si>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</si>
  <si>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</si>
  <si>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</si>
  <si>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</si>
  <si>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</si>
  <si>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</si>
  <si>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</si>
  <si>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</si>
  <si>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</si>
  <si>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</si>
  <si>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</si>
  <si>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</si>
  <si>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</si>
  <si>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</si>
  <si>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</si>
  <si>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</si>
  <si>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</si>
  <si>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</si>
  <si>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</si>
  <si>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</si>
  <si>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</si>
  <si>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</si>
  <si>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</si>
  <si>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</si>
  <si>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</si>
  <si>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</si>
  <si>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</si>
  <si>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</si>
  <si>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</si>
  <si>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</si>
  <si>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</si>
  <si>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</si>
  <si>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</si>
  <si>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</si>
  <si>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</si>
  <si>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</si>
  <si>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</si>
  <si>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</si>
  <si>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</si>
  <si>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</si>
  <si>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</si>
  <si>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</si>
  <si>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</si>
  <si>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</si>
  <si>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</si>
  <si>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</si>
  <si>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</si>
  <si>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</si>
  <si>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</si>
  <si>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</si>
  <si>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</si>
  <si>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</si>
  <si>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</si>
  <si>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</si>
  <si>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</si>
  <si>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</si>
  <si>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</si>
  <si>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</si>
  <si>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</si>
  <si>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</si>
  <si>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</si>
  <si>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</si>
  <si>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</si>
  <si>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</si>
  <si>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</si>
  <si>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</si>
  <si>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</si>
  <si>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</si>
  <si>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</si>
  <si>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</si>
  <si>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</si>
  <si>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</si>
  <si>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</si>
  <si>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</si>
  <si>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</si>
  <si>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</si>
  <si>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</si>
  <si>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</si>
  <si>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</si>
  <si>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</si>
  <si>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</si>
  <si>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</si>
  <si>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</si>
  <si>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</si>
  <si>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</si>
  <si>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</si>
  <si>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</si>
  <si>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</si>
  <si>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</si>
  <si>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</si>
  <si>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</si>
  <si>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</si>
  <si>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</si>
  <si>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</si>
  <si>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</si>
  <si>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</si>
  <si>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</si>
  <si>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</si>
  <si>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</si>
  <si>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</si>
  <si>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</si>
  <si>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</si>
  <si>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</si>
  <si>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</si>
  <si>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</si>
  <si>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</si>
  <si>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</si>
  <si>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</si>
  <si>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</si>
  <si>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</si>
  <si>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</si>
  <si>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</si>
  <si>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</si>
  <si>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</si>
  <si>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</si>
  <si>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</si>
  <si>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</si>
  <si>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</si>
  <si>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</si>
  <si>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</si>
  <si>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</si>
  <si>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</si>
  <si>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</si>
  <si>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</si>
  <si>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</si>
  <si>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</si>
  <si>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</si>
  <si>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</si>
  <si>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</si>
  <si>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</si>
  <si>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</si>
  <si>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</si>
  <si>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</si>
  <si>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</si>
  <si>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</si>
  <si>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</si>
  <si>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</si>
  <si>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</si>
  <si>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</si>
  <si>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</si>
  <si>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</si>
  <si>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</si>
  <si>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</si>
  <si>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</si>
  <si>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</si>
  <si>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</si>
  <si>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</si>
  <si>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</si>
  <si>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</si>
  <si>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</si>
  <si>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</si>
  <si>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</si>
  <si>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</si>
  <si>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</si>
  <si>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</si>
  <si>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</si>
  <si>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</si>
  <si>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</si>
  <si>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</si>
  <si>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</si>
  <si>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</si>
  <si>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</si>
  <si>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</si>
  <si>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</si>
  <si>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</si>
  <si>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</si>
  <si>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</si>
  <si>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</si>
  <si>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</si>
  <si>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</si>
  <si>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</si>
  <si>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</si>
  <si>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</si>
  <si>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</si>
  <si>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</si>
  <si>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</si>
  <si>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</si>
  <si>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</si>
  <si>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</si>
  <si>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</si>
  <si>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</si>
  <si>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</si>
  <si>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</si>
  <si>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</si>
  <si>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</si>
  <si>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</si>
  <si>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</si>
  <si>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</si>
  <si>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</si>
  <si>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</si>
  <si>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</si>
  <si>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</si>
  <si>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</si>
  <si>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</si>
  <si>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</si>
  <si>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</si>
  <si>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</si>
  <si>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</si>
  <si>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</si>
  <si>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</si>
  <si>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</si>
  <si>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</si>
  <si>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</si>
  <si>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</si>
  <si>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</si>
  <si>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</si>
  <si>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</si>
  <si>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</si>
  <si>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</si>
  <si>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</si>
  <si>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</si>
  <si>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</si>
  <si>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</si>
  <si>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</si>
  <si>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</si>
  <si>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</si>
  <si>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</si>
  <si>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</si>
  <si>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</si>
  <si>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</si>
  <si>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</si>
  <si>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</si>
  <si>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</si>
  <si>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</si>
  <si>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</si>
  <si>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</si>
  <si>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</si>
  <si>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</si>
  <si>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</si>
  <si>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</si>
  <si>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</si>
  <si>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</si>
  <si>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</si>
  <si>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</si>
  <si>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</si>
  <si>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</si>
  <si>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</si>
  <si>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</si>
  <si>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</si>
  <si>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</si>
  <si>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</si>
  <si>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</si>
  <si>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</si>
  <si>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</si>
  <si>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</si>
  <si>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</si>
  <si>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</si>
  <si>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</si>
  <si>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</si>
  <si>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</si>
  <si>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</si>
  <si>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</si>
  <si>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</si>
  <si>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</si>
  <si>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</si>
  <si>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</si>
  <si>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</si>
  <si>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</si>
  <si>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</si>
  <si>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</si>
  <si>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</si>
  <si>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</si>
  <si>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</si>
  <si>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</si>
  <si>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</si>
  <si>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</si>
  <si>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</si>
  <si>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</si>
  <si>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</si>
  <si>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</si>
  <si>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</si>
  <si>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</si>
  <si>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</si>
  <si>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</si>
  <si>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</si>
  <si>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</si>
  <si>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</si>
  <si>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</si>
  <si>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</si>
  <si>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</si>
  <si>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</si>
  <si>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</si>
  <si>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</si>
  <si>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</si>
  <si>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</si>
  <si>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</si>
  <si>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</si>
  <si>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</si>
  <si>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</si>
  <si>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</si>
  <si>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</si>
  <si>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</si>
  <si>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</si>
  <si>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</si>
  <si>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</si>
  <si>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</si>
  <si>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</si>
  <si>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</si>
  <si>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</si>
  <si>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</si>
  <si>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</si>
  <si>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</si>
  <si>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</si>
  <si>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</si>
  <si>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</si>
  <si>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</si>
  <si>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</si>
  <si>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</si>
  <si>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</si>
  <si>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</si>
  <si>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</si>
  <si>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</si>
  <si>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</si>
  <si>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</si>
  <si>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</si>
  <si>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</si>
  <si>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</si>
  <si>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</si>
  <si>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</si>
  <si>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</si>
  <si>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</si>
  <si>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</si>
  <si>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</si>
  <si>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</si>
  <si>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</si>
  <si>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</si>
  <si>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</si>
  <si>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</si>
  <si>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</si>
  <si>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</si>
  <si>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</si>
  <si>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</si>
  <si>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</si>
  <si>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</si>
  <si>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</si>
  <si>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</si>
  <si>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</si>
  <si>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</si>
  <si>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</si>
  <si>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</si>
  <si>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</si>
  <si>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</si>
  <si>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</si>
  <si>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</si>
  <si>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</si>
  <si>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</si>
  <si>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</si>
  <si>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</si>
  <si>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</si>
  <si>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</si>
  <si>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</si>
  <si>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</si>
  <si>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</si>
  <si>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</si>
  <si>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</si>
  <si>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</si>
  <si>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</si>
  <si>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</si>
  <si>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</si>
  <si>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</si>
  <si>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</si>
  <si>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</si>
  <si>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</si>
  <si>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</si>
  <si>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</si>
  <si>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</si>
  <si>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</si>
  <si>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</si>
  <si>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</si>
  <si>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</si>
  <si>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</si>
  <si>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</si>
  <si>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</si>
  <si>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</si>
  <si>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</si>
  <si>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</si>
  <si>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</si>
  <si>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</si>
  <si>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</si>
  <si>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</si>
  <si>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</si>
  <si>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</si>
  <si>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</si>
  <si>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</si>
  <si>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</si>
  <si>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</si>
  <si>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</si>
  <si>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</si>
  <si>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</si>
  <si>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</si>
  <si>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</si>
  <si>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</si>
  <si>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</si>
  <si>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</si>
  <si>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</si>
  <si>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</si>
  <si>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</si>
  <si>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</si>
  <si>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</si>
  <si>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</si>
  <si>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</si>
  <si>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</si>
  <si>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</si>
  <si>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</si>
  <si>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</si>
  <si>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</si>
  <si>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</si>
  <si>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</si>
  <si>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</si>
  <si>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</si>
  <si>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</si>
  <si>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</si>
  <si>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</si>
  <si>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</si>
  <si>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</si>
  <si>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</si>
  <si>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</si>
  <si>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</si>
  <si>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</si>
  <si>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</si>
  <si>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</si>
  <si>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</si>
  <si>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</si>
  <si>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</si>
  <si>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</si>
  <si>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</si>
  <si>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</si>
  <si>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</si>
  <si>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</si>
  <si>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</si>
  <si>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</si>
  <si>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</si>
  <si>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</si>
  <si>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</si>
  <si>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</si>
  <si>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</si>
  <si>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</si>
  <si>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</si>
  <si>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</si>
  <si>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</si>
  <si>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</si>
  <si>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</si>
  <si>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</si>
  <si>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</si>
  <si>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</si>
  <si>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</si>
  <si>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</si>
  <si>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</si>
  <si>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</si>
  <si>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</si>
  <si>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</si>
  <si>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</si>
  <si>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</si>
  <si>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</si>
  <si>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</si>
  <si>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</si>
  <si>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</si>
  <si>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</si>
  <si>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</si>
  <si>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</si>
  <si>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</si>
  <si>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</si>
  <si>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</si>
  <si>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</si>
  <si>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</si>
  <si>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</si>
  <si>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</si>
  <si>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</si>
  <si>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</si>
  <si>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</si>
  <si>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</si>
  <si>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</si>
  <si>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</si>
  <si>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</si>
  <si>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</si>
  <si>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</si>
  <si>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</si>
  <si>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</si>
  <si>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</si>
  <si>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</si>
  <si>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</si>
  <si>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</si>
  <si>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</si>
  <si>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</si>
  <si>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</si>
  <si>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</si>
  <si>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</si>
  <si>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</si>
  <si>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</si>
  <si>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</si>
  <si>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</si>
  <si>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</si>
  <si>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</si>
  <si>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</si>
  <si>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</si>
  <si>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</si>
  <si>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</si>
  <si>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</si>
  <si>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</si>
  <si>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</si>
  <si>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</si>
  <si>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</si>
  <si>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</si>
  <si>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</si>
  <si>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</si>
  <si>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</si>
  <si>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</si>
  <si>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</si>
  <si>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</si>
  <si>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</si>
  <si>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</si>
  <si>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</si>
  <si>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</si>
  <si>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</si>
  <si>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</si>
  <si>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</si>
  <si>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</si>
  <si>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</si>
  <si>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</si>
  <si>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</si>
  <si>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</si>
  <si>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</si>
  <si>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</si>
  <si>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</si>
  <si>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</si>
  <si>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</si>
  <si>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</si>
  <si>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</si>
  <si>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</si>
  <si>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</si>
  <si>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</si>
  <si>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</si>
  <si>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</si>
  <si>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</si>
  <si>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</si>
  <si>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</si>
  <si>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</si>
  <si>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</si>
  <si>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</si>
  <si>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</si>
  <si>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</si>
  <si>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</si>
  <si>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</si>
  <si>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</si>
  <si>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</si>
  <si>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</si>
  <si>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</si>
  <si>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</si>
  <si>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</si>
  <si>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</si>
  <si>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</si>
  <si>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</si>
  <si>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</si>
  <si>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</si>
  <si>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</si>
  <si>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</si>
  <si>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</si>
  <si>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</si>
  <si>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</si>
  <si>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</si>
  <si>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</si>
  <si>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</si>
  <si>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</si>
  <si>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</si>
  <si>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</si>
  <si>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</si>
  <si>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</si>
  <si>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</si>
  <si>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</si>
  <si>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</si>
  <si>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</si>
  <si>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</si>
  <si>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</si>
  <si>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</si>
  <si>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</si>
  <si>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</si>
  <si>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</si>
  <si>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</si>
  <si>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</si>
  <si>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</si>
  <si>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</si>
  <si>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</si>
  <si>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</si>
  <si>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</si>
  <si>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</si>
  <si>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</si>
  <si>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</si>
  <si>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</si>
  <si>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</si>
  <si>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</si>
  <si>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</si>
  <si>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</si>
  <si>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</si>
  <si>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</si>
  <si>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</si>
  <si>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</si>
  <si>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</si>
  <si>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</si>
  <si>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</si>
  <si>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</si>
  <si>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</si>
  <si>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</si>
  <si>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</si>
  <si>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</si>
  <si>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</si>
  <si>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</si>
  <si>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</si>
  <si>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</si>
  <si>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</si>
  <si>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</si>
  <si>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</si>
  <si>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</si>
  <si>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</si>
  <si>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</si>
  <si>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</si>
  <si>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</si>
  <si>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</si>
  <si>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</si>
  <si>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</si>
  <si>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</si>
  <si>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</si>
  <si>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</si>
  <si>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</si>
  <si>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</si>
  <si>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</si>
  <si>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</si>
  <si>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</si>
  <si>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</si>
  <si>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</si>
  <si>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</si>
  <si>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</si>
  <si>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</si>
  <si>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</si>
  <si>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</si>
  <si>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</si>
  <si>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</si>
  <si>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</si>
  <si>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</si>
  <si>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</si>
  <si>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</si>
  <si>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</si>
  <si>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</si>
  <si>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</si>
  <si>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</si>
  <si>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</si>
  <si>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</si>
  <si>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</si>
  <si>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</si>
  <si>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</si>
  <si>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</si>
  <si>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</si>
  <si>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</si>
  <si>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</si>
  <si>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</si>
  <si>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</si>
  <si>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</si>
  <si>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</si>
  <si>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</si>
  <si>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</si>
  <si>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</si>
  <si>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</si>
  <si>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</si>
  <si>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</si>
  <si>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</si>
  <si>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</si>
  <si>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</si>
  <si>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</si>
  <si>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</si>
  <si>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</si>
  <si>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</si>
  <si>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</si>
  <si>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</si>
  <si>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</si>
  <si>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</si>
  <si>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</si>
  <si>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</si>
  <si>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</si>
  <si>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</si>
  <si>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</si>
  <si>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</si>
  <si>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</si>
  <si>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</si>
  <si>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</si>
  <si>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</si>
  <si>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</si>
  <si>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</si>
  <si>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</si>
  <si>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</si>
  <si>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</si>
  <si>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</si>
  <si>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</si>
  <si>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</si>
  <si>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</si>
  <si>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</si>
  <si>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</si>
  <si>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</si>
  <si>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</si>
  <si>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</si>
  <si>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</si>
  <si>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</si>
  <si>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</si>
  <si>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</si>
  <si>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</si>
  <si>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</si>
  <si>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</si>
  <si>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</si>
  <si>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</si>
  <si>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</si>
  <si>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</si>
  <si>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</si>
  <si>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</si>
  <si>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</si>
  <si>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</si>
  <si>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</si>
  <si>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</si>
  <si>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</si>
  <si>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</si>
  <si>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</si>
  <si>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</si>
  <si>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</si>
  <si>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</si>
  <si>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</si>
  <si>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</si>
  <si>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</si>
  <si>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</si>
  <si>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</si>
  <si>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</si>
  <si>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</si>
  <si>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</si>
  <si>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</si>
  <si>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</si>
  <si>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</si>
  <si>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</si>
  <si>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</si>
  <si>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</si>
  <si>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</si>
  <si>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</si>
  <si>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</si>
  <si>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</si>
  <si>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</si>
  <si>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</si>
  <si>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</si>
  <si>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</si>
  <si>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</si>
  <si>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</si>
  <si>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</si>
  <si>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</si>
  <si>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</si>
  <si>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</si>
  <si>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</si>
  <si>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</si>
  <si>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</si>
  <si>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</si>
  <si>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</si>
  <si>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</si>
  <si>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</si>
  <si>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</si>
  <si>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</si>
  <si>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</si>
  <si>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</si>
  <si>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</si>
  <si>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</si>
  <si>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</si>
  <si>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</si>
  <si>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</si>
  <si>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</si>
  <si>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</si>
  <si>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</si>
  <si>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</si>
  <si>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</si>
  <si>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</si>
  <si>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</si>
  <si>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</si>
  <si>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</si>
  <si>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</si>
  <si>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</si>
  <si>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</si>
  <si>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</si>
  <si>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</si>
  <si>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</si>
  <si>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</si>
  <si>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</si>
  <si>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</si>
  <si>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</si>
  <si>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</si>
  <si>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</si>
  <si>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</si>
  <si>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</si>
  <si>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</si>
  <si>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</si>
  <si>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</si>
  <si>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</si>
  <si>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</si>
  <si>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</si>
  <si>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</si>
  <si>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</si>
  <si>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</si>
  <si>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</si>
  <si>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</si>
  <si>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</si>
  <si>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</si>
  <si>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</si>
  <si>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</si>
  <si>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</si>
  <si>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</si>
  <si>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</si>
  <si>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</si>
  <si>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</si>
  <si>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</si>
  <si>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</si>
  <si>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</si>
  <si>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</si>
  <si>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</si>
  <si>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</si>
  <si>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</si>
  <si>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</si>
  <si>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</si>
  <si>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</si>
  <si>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</si>
  <si>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</si>
  <si>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</si>
  <si>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</si>
  <si>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</si>
  <si>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</si>
  <si>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</si>
  <si>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</si>
  <si>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</si>
  <si>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</si>
  <si>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</si>
  <si>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</si>
  <si>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</si>
  <si>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</si>
  <si>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</si>
  <si>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</si>
  <si>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</si>
  <si>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</si>
  <si>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</si>
  <si>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</si>
  <si>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</si>
  <si>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</si>
  <si>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</si>
  <si>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</si>
  <si>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</si>
  <si>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</si>
  <si>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</si>
  <si>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</si>
  <si>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</si>
  <si>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</si>
  <si>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</si>
  <si>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</si>
  <si>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</si>
  <si>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</si>
  <si>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</si>
  <si>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</si>
  <si>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</si>
  <si>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</si>
  <si>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</si>
  <si>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</si>
  <si>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</si>
  <si>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</si>
  <si>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</si>
  <si>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</si>
  <si>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</si>
  <si>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</si>
  <si>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</si>
  <si>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</si>
  <si>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</si>
  <si>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</si>
  <si>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</si>
  <si>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</si>
  <si>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</si>
  <si>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</si>
  <si>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</si>
  <si>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</si>
  <si>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</si>
  <si>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</si>
  <si>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</si>
  <si>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</si>
  <si>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</si>
  <si>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</si>
  <si>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</si>
  <si>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</si>
  <si>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</si>
  <si>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</si>
  <si>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</si>
  <si>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</si>
  <si>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</si>
  <si>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</si>
  <si>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</si>
  <si>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</si>
  <si>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</si>
  <si>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</si>
  <si>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</si>
  <si>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</si>
  <si>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</si>
  <si>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</si>
  <si>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</si>
  <si>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</si>
  <si>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</si>
  <si>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</si>
  <si>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</si>
  <si>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</si>
  <si>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</si>
  <si>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</si>
  <si>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</si>
  <si>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</si>
  <si>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</si>
  <si>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</si>
  <si>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</si>
  <si>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</si>
  <si>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</si>
  <si>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</si>
  <si>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</si>
  <si>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</si>
  <si>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</si>
  <si>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</si>
  <si>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</si>
  <si>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</si>
  <si>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</si>
  <si>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</si>
  <si>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</si>
  <si>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</si>
  <si>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</si>
  <si>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</si>
  <si>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</si>
  <si>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</si>
  <si>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</si>
  <si>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</si>
  <si>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</si>
  <si>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</si>
  <si>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</si>
  <si>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</si>
  <si>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</si>
  <si>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</si>
  <si>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</si>
  <si>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</si>
  <si>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</si>
  <si>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</si>
  <si>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</si>
  <si>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</si>
  <si>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</si>
  <si>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</si>
  <si>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</si>
  <si>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</si>
  <si>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</si>
  <si>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</si>
  <si>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</si>
  <si>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</si>
  <si>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</si>
  <si>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</si>
  <si>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</si>
  <si>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</si>
  <si>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</si>
  <si>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</si>
  <si>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</si>
  <si>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</si>
  <si>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</si>
  <si>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</si>
  <si>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</si>
  <si>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</si>
  <si>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</si>
  <si>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</si>
  <si>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</si>
  <si>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</si>
  <si>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</si>
  <si>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</si>
  <si>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</si>
  <si>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</si>
  <si>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</si>
  <si>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</si>
  <si>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</si>
  <si>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</si>
  <si>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</si>
  <si>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</si>
  <si>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</si>
  <si>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</si>
  <si>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</si>
  <si>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</si>
  <si>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</si>
  <si>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</si>
  <si>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</si>
  <si>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</si>
  <si>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</si>
  <si>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</si>
  <si>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</si>
  <si>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</si>
  <si>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</si>
  <si>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</si>
  <si>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</si>
  <si>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</si>
  <si>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</si>
  <si>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</si>
  <si>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</si>
  <si>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</si>
  <si>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</si>
  <si>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</si>
  <si>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</si>
  <si>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</si>
  <si>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</si>
  <si>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</si>
  <si>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</si>
  <si>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</si>
  <si>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</si>
  <si>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</si>
  <si>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</si>
  <si>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</si>
  <si>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</si>
  <si>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</si>
  <si>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</si>
  <si>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</si>
  <si>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</si>
  <si>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</si>
  <si>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</si>
  <si>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</si>
  <si>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</si>
  <si>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</si>
  <si>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</si>
  <si>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</si>
  <si>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</si>
  <si>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</si>
  <si>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</si>
  <si>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</si>
  <si>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</si>
  <si>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</si>
  <si>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</si>
  <si>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</si>
  <si>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</si>
  <si>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</si>
  <si>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</si>
  <si>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</si>
  <si>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</si>
  <si>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</si>
  <si>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</si>
  <si>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</si>
  <si>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</si>
  <si>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</si>
  <si>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</si>
  <si>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</si>
  <si>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</si>
  <si>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</si>
  <si>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</si>
  <si>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</si>
  <si>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</si>
  <si>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</si>
  <si>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</si>
  <si>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</si>
  <si>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</si>
  <si>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</si>
  <si>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</si>
  <si>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</si>
  <si>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</si>
  <si>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</si>
  <si>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</si>
  <si>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</si>
  <si>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</si>
  <si>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</si>
  <si>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</si>
  <si>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</si>
  <si>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</si>
  <si>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</si>
  <si>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</si>
  <si>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</si>
  <si>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</si>
  <si>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</si>
  <si>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</si>
  <si>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</si>
  <si>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</si>
  <si>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</si>
  <si>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</si>
  <si>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</si>
  <si>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</si>
  <si>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</si>
  <si>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</si>
  <si>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</si>
  <si>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</si>
  <si>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</si>
  <si>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</si>
  <si>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</si>
  <si>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</si>
  <si>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</si>
  <si>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</si>
  <si>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</si>
  <si>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</si>
  <si>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</si>
  <si>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</si>
  <si>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</si>
  <si>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</si>
  <si>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</si>
  <si>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</si>
  <si>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</si>
  <si>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</si>
  <si>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</si>
  <si>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</si>
  <si>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</si>
  <si>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</si>
  <si>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</si>
  <si>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</si>
  <si>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</si>
  <si>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</si>
  <si>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</si>
  <si>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</si>
  <si>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</si>
  <si>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</si>
  <si>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</si>
  <si>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</si>
  <si>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</si>
  <si>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</si>
  <si>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</si>
  <si>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</si>
  <si>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</si>
  <si>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</si>
  <si>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</si>
  <si>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</si>
  <si>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</si>
  <si>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</si>
  <si>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</si>
  <si>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</si>
  <si>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</si>
  <si>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</si>
  <si>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</si>
  <si>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</si>
  <si>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</si>
  <si>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</si>
  <si>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</si>
  <si>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</si>
  <si>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</si>
  <si>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</si>
  <si>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</si>
  <si>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</si>
  <si>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</si>
  <si>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</si>
  <si>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</si>
  <si>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</si>
  <si>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</si>
  <si>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</si>
  <si>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</si>
  <si>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</si>
  <si>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</si>
  <si>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</si>
  <si>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</si>
  <si>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</si>
  <si>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</si>
  <si>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</si>
  <si>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</si>
  <si>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</si>
  <si>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</si>
  <si>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</si>
  <si>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</si>
  <si>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</si>
  <si>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</si>
  <si>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</si>
  <si>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</si>
  <si>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</si>
  <si>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</si>
  <si>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</si>
  <si>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</si>
  <si>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</si>
  <si>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</si>
  <si>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</si>
  <si>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</si>
  <si>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</si>
  <si>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</si>
  <si>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</si>
  <si>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</si>
  <si>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</si>
  <si>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</si>
  <si>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</si>
  <si>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</si>
  <si>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</si>
  <si>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</si>
  <si>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</si>
  <si>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</si>
  <si>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</si>
  <si>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</si>
  <si>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</si>
  <si>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</si>
  <si>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</si>
  <si>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</si>
  <si>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</si>
  <si>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</si>
  <si>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</si>
  <si>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</si>
  <si>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</si>
  <si>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</si>
  <si>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</si>
  <si>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</si>
  <si>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</si>
  <si>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</si>
  <si>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</si>
  <si>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</si>
  <si>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</si>
  <si>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</si>
  <si>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</si>
  <si>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</si>
  <si>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</si>
  <si>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</si>
  <si>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</si>
  <si>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</si>
  <si>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</si>
  <si>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</si>
  <si>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</si>
  <si>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</si>
  <si>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</si>
  <si>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</si>
  <si>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</si>
  <si>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</si>
  <si>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</si>
  <si>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</si>
  <si>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</si>
  <si>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</si>
  <si>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</si>
  <si>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</si>
  <si>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</si>
  <si>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</si>
  <si>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</si>
  <si>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</si>
  <si>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</si>
  <si>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</si>
  <si>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</si>
  <si>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</si>
  <si>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</si>
  <si>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</si>
  <si>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</si>
  <si>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</si>
  <si>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</si>
  <si>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</si>
  <si>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</si>
  <si>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</si>
  <si>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</si>
  <si>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</si>
  <si>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</si>
  <si>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</si>
  <si>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</si>
  <si>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</si>
  <si>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</si>
  <si>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</si>
  <si>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</si>
  <si>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</si>
  <si>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</si>
  <si>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</si>
  <si>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</si>
  <si>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</si>
  <si>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</si>
  <si>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</si>
  <si>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</si>
  <si>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</si>
  <si>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</si>
  <si>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</si>
  <si>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</si>
  <si>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</si>
  <si>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</si>
  <si>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</si>
  <si>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</si>
  <si>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</si>
  <si>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</si>
  <si>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</si>
  <si>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</si>
  <si>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</si>
  <si>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</si>
  <si>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</si>
  <si>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</si>
  <si>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</si>
  <si>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</si>
  <si>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</si>
  <si>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</si>
  <si>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</si>
  <si>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</si>
  <si>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</si>
  <si>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</si>
  <si>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</si>
  <si>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</si>
  <si>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</si>
  <si>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</si>
  <si>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</si>
  <si>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</si>
  <si>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</si>
  <si>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</si>
  <si>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</si>
  <si>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</si>
  <si>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</si>
  <si>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</si>
  <si>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</si>
  <si>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</si>
  <si>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</si>
  <si>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</si>
  <si>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</si>
  <si>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</si>
  <si>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</si>
  <si>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</si>
  <si>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</si>
  <si>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</si>
  <si>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</si>
  <si>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</si>
  <si>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</si>
  <si>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</si>
  <si>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</si>
  <si>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</si>
  <si>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</si>
  <si>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</si>
  <si>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</si>
  <si>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</si>
  <si>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</si>
  <si>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</si>
  <si>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</si>
  <si>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</si>
  <si>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</si>
  <si>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</si>
  <si>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</si>
  <si>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</si>
  <si>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</si>
  <si>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</si>
  <si>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</si>
  <si>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</si>
  <si>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</si>
  <si>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</si>
  <si>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</si>
  <si>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</si>
  <si>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</si>
  <si>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</si>
  <si>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</si>
  <si>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</si>
  <si>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</si>
  <si>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</si>
  <si>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</si>
  <si>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</si>
  <si>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</si>
  <si>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</si>
  <si>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</si>
  <si>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</si>
  <si>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</si>
  <si>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</si>
  <si>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</si>
  <si>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</si>
  <si>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</si>
  <si>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</si>
  <si>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</si>
  <si>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</si>
  <si>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</si>
  <si>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</si>
  <si>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</si>
  <si>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</si>
  <si>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</si>
  <si>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</si>
  <si>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</si>
  <si>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</si>
  <si>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</si>
  <si>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</si>
  <si>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</si>
  <si>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</si>
  <si>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</si>
  <si>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</si>
  <si>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</si>
  <si>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</si>
  <si>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</si>
  <si>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</si>
  <si>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</si>
  <si>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</si>
  <si>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</si>
  <si>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</si>
  <si>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</si>
  <si>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</si>
  <si>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</si>
  <si>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</si>
  <si>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</si>
  <si>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</si>
  <si>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</si>
  <si>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</si>
  <si>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</si>
  <si>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</si>
  <si>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</si>
  <si>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</si>
  <si>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</si>
  <si>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</si>
  <si>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</si>
  <si>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</si>
  <si>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</si>
  <si>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</si>
  <si>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</si>
  <si>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</si>
  <si>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</si>
  <si>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</si>
  <si>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</si>
  <si>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</si>
  <si>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</si>
  <si>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</si>
  <si>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</si>
  <si>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</si>
  <si>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</si>
  <si>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</si>
  <si>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</si>
  <si>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</si>
  <si>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</si>
  <si>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</si>
  <si>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</si>
  <si>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</si>
  <si>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</si>
  <si>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</si>
  <si>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</si>
  <si>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</si>
  <si>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</si>
  <si>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</si>
  <si>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</si>
  <si>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</si>
  <si>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</si>
  <si>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</si>
  <si>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</si>
  <si>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</si>
  <si>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</si>
  <si>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</si>
  <si>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</si>
  <si>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</si>
  <si>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</si>
  <si>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</si>
  <si>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</si>
  <si>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</si>
  <si>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</si>
  <si>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</si>
  <si>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</si>
  <si>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</si>
  <si>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</si>
  <si>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</si>
  <si>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</si>
  <si>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</si>
  <si>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</si>
  <si>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</si>
  <si>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</si>
  <si>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</si>
  <si>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</si>
  <si>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</si>
  <si>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</si>
  <si>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</si>
  <si>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</si>
  <si>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</si>
  <si>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</si>
  <si>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</si>
  <si>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</si>
  <si>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</si>
  <si>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</si>
  <si>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</si>
  <si>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</si>
  <si>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</si>
  <si>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</si>
  <si>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</si>
  <si>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</si>
  <si>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</si>
  <si>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</si>
  <si>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</si>
  <si>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</si>
  <si>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</si>
  <si>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</si>
  <si>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</si>
  <si>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</si>
  <si>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</si>
  <si>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</si>
  <si>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</si>
  <si>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</si>
  <si>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</si>
  <si>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</si>
  <si>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</si>
  <si>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</si>
  <si>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</si>
  <si>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</si>
  <si>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</si>
  <si>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</si>
  <si>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</si>
  <si>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</si>
  <si>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</si>
  <si>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</si>
  <si>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</si>
  <si>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</si>
  <si>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</si>
  <si>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</si>
  <si>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</si>
  <si>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</si>
  <si>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</si>
  <si>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</si>
  <si>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</si>
  <si>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</si>
  <si>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</si>
  <si>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</si>
  <si>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</si>
  <si>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</si>
  <si>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</si>
  <si>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</si>
  <si>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</si>
  <si>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</si>
  <si>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</si>
  <si>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</si>
  <si>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</si>
  <si>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</si>
  <si>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</si>
  <si>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</si>
  <si>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</si>
  <si>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</si>
  <si>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</si>
  <si>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</si>
  <si>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</si>
  <si>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</si>
  <si>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</si>
  <si>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</si>
  <si>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</si>
  <si>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</si>
  <si>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</si>
  <si>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</si>
  <si>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</si>
  <si>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</si>
  <si>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</si>
  <si>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</si>
  <si>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</si>
  <si>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</si>
  <si>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</si>
  <si>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</si>
  <si>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</si>
  <si>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</si>
  <si>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</si>
  <si>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</si>
  <si>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</si>
  <si>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</si>
  <si>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</si>
  <si>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</si>
  <si>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</si>
  <si>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</si>
  <si>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</si>
  <si>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</si>
  <si>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</si>
  <si>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</si>
  <si>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</si>
  <si>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</si>
  <si>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</si>
  <si>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</si>
  <si>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</si>
  <si>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</si>
  <si>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</si>
  <si>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</si>
  <si>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</si>
  <si>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</si>
  <si>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</si>
  <si>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</si>
  <si>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</si>
  <si>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</si>
  <si>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</si>
  <si>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</si>
  <si>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</si>
  <si>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</si>
  <si>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</si>
  <si>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</si>
  <si>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</si>
  <si>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</si>
  <si>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</si>
  <si>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</si>
  <si>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</si>
  <si>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</si>
  <si>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</si>
  <si>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</si>
  <si>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</si>
  <si>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</si>
  <si>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</si>
  <si>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</si>
  <si>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</si>
  <si>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</si>
  <si>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</si>
  <si>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</si>
  <si>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</si>
  <si>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</si>
  <si>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</si>
  <si>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</si>
  <si>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</si>
  <si>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</si>
  <si>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</si>
  <si>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</si>
  <si>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</si>
  <si>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</si>
  <si>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</si>
  <si>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</si>
  <si>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</si>
  <si>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</si>
  <si>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</si>
  <si>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</si>
  <si>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</si>
  <si>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</si>
  <si>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</si>
  <si>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</si>
  <si>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</si>
  <si>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</si>
  <si>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</si>
  <si>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</si>
  <si>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</si>
  <si>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</si>
  <si>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</si>
  <si>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</si>
  <si>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</si>
  <si>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</si>
  <si>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</si>
  <si>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</si>
  <si>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</si>
  <si>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</si>
  <si>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</si>
  <si>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</si>
  <si>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</si>
  <si>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</si>
  <si>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</si>
  <si>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</si>
  <si>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</si>
  <si>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</si>
  <si>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</si>
  <si>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</si>
  <si>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</si>
  <si>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</si>
  <si>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</si>
  <si>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</si>
  <si>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</si>
  <si>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</si>
  <si>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</si>
  <si>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</si>
  <si>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</si>
  <si>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</si>
  <si>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</si>
  <si>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</si>
  <si>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</si>
  <si>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</si>
  <si>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</si>
  <si>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</si>
  <si>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</si>
  <si>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</si>
  <si>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</si>
  <si>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</si>
  <si>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</si>
  <si>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</si>
  <si>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</si>
  <si>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</si>
  <si>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</si>
  <si>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</si>
  <si>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</si>
  <si>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</si>
  <si>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</si>
  <si>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</si>
  <si>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</si>
  <si>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</si>
  <si>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</si>
  <si>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</si>
  <si>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</si>
  <si>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</si>
  <si>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</si>
  <si>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</si>
  <si>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</si>
  <si>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</si>
  <si>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</si>
  <si>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</si>
  <si>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</si>
  <si>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</si>
  <si>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</si>
  <si>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</si>
  <si>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</si>
  <si>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</si>
  <si>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</si>
  <si>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</si>
  <si>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</si>
  <si>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</si>
  <si>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</si>
  <si>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</si>
  <si>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</si>
  <si>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</si>
  <si>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</si>
  <si>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</si>
  <si>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</si>
  <si>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</si>
  <si>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</si>
  <si>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</si>
  <si>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</si>
  <si>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</si>
  <si>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</si>
  <si>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</si>
  <si>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</si>
  <si>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</si>
  <si>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</si>
  <si>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</si>
  <si>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</si>
  <si>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</si>
  <si>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</si>
  <si>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</si>
  <si>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</si>
  <si>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</si>
  <si>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</si>
  <si>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</si>
  <si>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</si>
  <si>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</si>
  <si>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</si>
  <si>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</si>
  <si>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</si>
  <si>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</si>
  <si>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</si>
  <si>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</si>
  <si>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</si>
  <si>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</si>
  <si>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</si>
  <si>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</si>
  <si>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</si>
  <si>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</si>
  <si>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</si>
  <si>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</si>
  <si>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</si>
  <si>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</si>
  <si>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</si>
  <si>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</si>
  <si>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</si>
  <si>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</si>
  <si>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</si>
  <si>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</si>
  <si>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</si>
  <si>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</si>
  <si>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</si>
  <si>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</si>
  <si>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</si>
  <si>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</si>
  <si>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</si>
  <si>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</si>
  <si>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</si>
  <si>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</si>
  <si>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</si>
  <si>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</si>
  <si>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</si>
  <si>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</si>
  <si>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</si>
  <si>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</si>
  <si>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</si>
  <si>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</si>
  <si>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</si>
  <si>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</si>
  <si>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</si>
  <si>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</si>
  <si>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</si>
  <si>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</si>
  <si>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</si>
  <si>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</si>
  <si>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</si>
  <si>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</si>
  <si>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</si>
  <si>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</si>
  <si>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</si>
  <si>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</si>
  <si>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</si>
  <si>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</si>
  <si>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</si>
  <si>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</si>
  <si>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</si>
  <si>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</si>
  <si>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</si>
  <si>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</si>
  <si>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</si>
  <si>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</si>
  <si>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</si>
  <si>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</si>
  <si>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</si>
  <si>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</si>
  <si>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</si>
  <si>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</si>
  <si>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</si>
  <si>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</si>
  <si>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</si>
  <si>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</si>
  <si>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</si>
  <si>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</si>
  <si>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</si>
  <si>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</si>
  <si>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</si>
  <si>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</si>
  <si>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</si>
  <si>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</si>
  <si>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</si>
  <si>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</si>
  <si>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</si>
  <si>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</si>
  <si>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</si>
  <si>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</si>
  <si>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</si>
  <si>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</si>
  <si>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</si>
  <si>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</si>
  <si>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</si>
  <si>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</si>
  <si>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</si>
  <si>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</si>
  <si>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</si>
  <si>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</si>
  <si>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</si>
  <si>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</si>
  <si>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</si>
  <si>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</si>
  <si>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</si>
  <si>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</si>
  <si>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</si>
  <si>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</si>
  <si>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</si>
  <si>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</si>
  <si>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</si>
  <si>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</si>
  <si>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</si>
  <si>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</si>
  <si>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</si>
  <si>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</si>
  <si>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</si>
  <si>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</si>
  <si>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</si>
  <si>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</si>
  <si>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</si>
  <si>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</si>
  <si>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</si>
  <si>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</si>
  <si>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</si>
  <si>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</si>
  <si>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</si>
  <si>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</si>
  <si>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</si>
  <si>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</si>
  <si>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</si>
  <si>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</si>
  <si>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</si>
  <si>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</si>
  <si>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</si>
  <si>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</si>
  <si>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</si>
  <si>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</si>
  <si>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</si>
  <si>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</si>
  <si>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</si>
  <si>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</si>
  <si>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</si>
  <si>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</si>
  <si>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</si>
  <si>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</si>
  <si>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</si>
  <si>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</si>
  <si>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</si>
  <si>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</si>
  <si>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</si>
  <si>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</si>
  <si>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</si>
  <si>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</si>
  <si>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</si>
  <si>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</si>
  <si>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</si>
  <si>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</si>
  <si>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</si>
  <si>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</si>
  <si>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</si>
  <si>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</si>
  <si>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</si>
  <si>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</si>
  <si>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</si>
  <si>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</si>
  <si>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</si>
  <si>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</si>
  <si>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</si>
  <si>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</si>
  <si>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</si>
  <si>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</si>
  <si>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</si>
  <si>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</si>
  <si>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</si>
  <si>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</si>
  <si>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</si>
  <si>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</si>
  <si>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</si>
  <si>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</si>
  <si>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</si>
  <si>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</si>
  <si>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</si>
  <si>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</si>
  <si>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</si>
  <si>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</si>
  <si>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</si>
  <si>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</si>
  <si>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</si>
  <si>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</si>
  <si>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</si>
  <si>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</si>
  <si>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</si>
  <si>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</si>
  <si>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</si>
  <si>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</si>
  <si>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</si>
  <si>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</si>
  <si>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</si>
  <si>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</si>
  <si>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</si>
  <si>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</si>
  <si>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</si>
  <si>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</si>
  <si>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</si>
  <si>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</si>
  <si>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</si>
  <si>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</si>
  <si>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</si>
  <si>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</si>
  <si>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</si>
  <si>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</si>
  <si>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</si>
  <si>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</si>
  <si>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</si>
  <si>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</si>
  <si>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</si>
  <si>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</si>
  <si>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</si>
  <si>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</si>
  <si>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</si>
  <si>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</si>
  <si>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</si>
  <si>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</si>
  <si>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</si>
  <si>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</si>
  <si>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</si>
  <si>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</si>
  <si>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</si>
  <si>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</si>
  <si>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</si>
  <si>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</si>
  <si>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</si>
  <si>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</si>
  <si>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</si>
  <si>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</si>
  <si>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</si>
  <si>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</si>
  <si>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</si>
  <si>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</si>
  <si>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</si>
  <si>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</si>
  <si>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</si>
  <si>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</si>
  <si>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</si>
  <si>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</si>
  <si>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</si>
  <si>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</si>
  <si>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</si>
  <si>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</si>
  <si>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</si>
  <si>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</si>
  <si>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</si>
  <si>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</si>
  <si>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</si>
  <si>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</si>
  <si>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</si>
  <si>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</si>
  <si>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</si>
  <si>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</si>
  <si>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</si>
  <si>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</si>
  <si>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</si>
  <si>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</si>
  <si>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</si>
  <si>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</si>
  <si>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</si>
  <si>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</si>
  <si>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</si>
  <si>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</si>
  <si>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</si>
  <si>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</si>
  <si>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</si>
  <si>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</si>
  <si>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</si>
  <si>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</si>
  <si>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</si>
  <si>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</si>
  <si>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</si>
  <si>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</si>
  <si>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</si>
  <si>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</si>
  <si>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</si>
  <si>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</si>
  <si>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</si>
  <si>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</si>
  <si>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</si>
  <si>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</si>
  <si>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</si>
  <si>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</si>
  <si>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</si>
  <si>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</si>
  <si>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</si>
  <si>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</si>
  <si>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</si>
  <si>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</si>
  <si>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</si>
  <si>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</si>
  <si>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</si>
  <si>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</si>
  <si>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</si>
  <si>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</si>
  <si>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</si>
  <si>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</si>
  <si>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</si>
  <si>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</si>
  <si>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</si>
  <si>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</si>
  <si>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</si>
  <si>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</si>
  <si>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</si>
  <si>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</si>
  <si>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</si>
  <si>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</si>
  <si>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</si>
  <si>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</si>
  <si>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</si>
  <si>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</si>
  <si>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</si>
  <si>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</si>
  <si>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</si>
  <si>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</si>
  <si>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</si>
  <si>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</si>
  <si>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</si>
  <si>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</si>
  <si>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</si>
  <si>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</si>
  <si>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</si>
  <si>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</si>
  <si>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</si>
  <si>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</si>
  <si>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</si>
  <si>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</si>
  <si>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</si>
  <si>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</si>
  <si>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</si>
  <si>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</si>
  <si>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</si>
  <si>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</si>
  <si>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</si>
  <si>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</si>
  <si>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</si>
  <si>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</si>
  <si>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</si>
  <si>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</si>
  <si>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</si>
  <si>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</si>
  <si>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</si>
  <si>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</si>
  <si>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</si>
  <si>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</si>
  <si>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</si>
  <si>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</si>
  <si>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</si>
  <si>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</si>
  <si>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</si>
  <si>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</si>
  <si>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</si>
  <si>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</si>
  <si>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</si>
  <si>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</si>
  <si>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</si>
  <si>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</si>
  <si>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</si>
  <si>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</si>
  <si>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</si>
  <si>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</si>
  <si>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</si>
  <si>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</si>
  <si>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</si>
  <si>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</si>
  <si>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</si>
  <si>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</si>
  <si>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</si>
  <si>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</si>
  <si>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</si>
  <si>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</si>
  <si>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</si>
  <si>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</si>
  <si>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</si>
  <si>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</si>
  <si>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</si>
  <si>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</si>
  <si>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</si>
  <si>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</si>
  <si>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</si>
  <si>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</si>
  <si>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</si>
  <si>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</si>
  <si>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</si>
  <si>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</si>
  <si>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</si>
  <si>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</si>
  <si>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</si>
  <si>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</si>
  <si>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</si>
  <si>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</si>
  <si>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</si>
  <si>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</si>
  <si>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</si>
  <si>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</si>
  <si>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</si>
  <si>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</si>
  <si>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</si>
  <si>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</si>
  <si>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</si>
  <si>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</si>
  <si>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</si>
  <si>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</si>
  <si>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</si>
  <si>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</si>
  <si>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</si>
  <si>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</si>
  <si>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</si>
  <si>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</si>
  <si>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</si>
  <si>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</si>
  <si>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</si>
  <si>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</si>
  <si>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</si>
  <si>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</si>
  <si>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</si>
  <si>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</si>
  <si>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</si>
  <si>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</si>
  <si>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</si>
  <si>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</si>
  <si>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</si>
  <si>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</si>
  <si>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</si>
  <si>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</si>
  <si>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</si>
  <si>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</si>
  <si>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</si>
  <si>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</si>
  <si>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</si>
  <si>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</si>
  <si>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</si>
  <si>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</si>
  <si>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</si>
  <si>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</si>
  <si>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</si>
  <si>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</si>
  <si>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</si>
  <si>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</si>
  <si>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</si>
  <si>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</si>
  <si>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</si>
  <si>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</si>
  <si>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</si>
  <si>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</si>
  <si>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</si>
  <si>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</si>
  <si>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</si>
  <si>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</si>
  <si>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</si>
  <si>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</si>
  <si>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</si>
  <si>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</si>
  <si>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</si>
  <si>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</si>
  <si>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</si>
  <si>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</si>
  <si>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</si>
  <si>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</si>
  <si>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</si>
  <si>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</si>
  <si>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</si>
  <si>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</si>
  <si>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</si>
  <si>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</si>
  <si>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</si>
  <si>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</si>
  <si>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</si>
  <si>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</si>
  <si>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</si>
  <si>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</si>
  <si>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</si>
  <si>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</si>
  <si>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</si>
  <si>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</si>
  <si>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</si>
  <si>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</si>
  <si>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</si>
  <si>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</si>
  <si>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</si>
  <si>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</si>
  <si>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</si>
  <si>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</si>
  <si>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</si>
  <si>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</si>
  <si>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</si>
  <si>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</si>
  <si>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</si>
  <si>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</si>
  <si>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</si>
  <si>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</si>
  <si>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</si>
  <si>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</si>
  <si>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</si>
  <si>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</si>
  <si>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</si>
  <si>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</si>
  <si>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</si>
  <si>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</si>
  <si>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</si>
  <si>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</si>
  <si>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</si>
  <si>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</si>
  <si>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</si>
  <si>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</si>
  <si>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</si>
  <si>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</si>
  <si>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</si>
  <si>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</si>
  <si>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</si>
  <si>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</si>
  <si>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</si>
  <si>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</si>
  <si>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</si>
  <si>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</si>
  <si>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</si>
  <si>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</si>
  <si>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</si>
  <si>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</si>
  <si>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</si>
  <si>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</si>
  <si>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</si>
  <si>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</si>
  <si>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</si>
  <si>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</si>
  <si>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</si>
  <si>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</si>
  <si>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</si>
  <si>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</si>
  <si>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</si>
  <si>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</si>
  <si>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</si>
  <si>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</si>
  <si>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</si>
  <si>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</si>
  <si>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</si>
  <si>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</si>
  <si>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</si>
  <si>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</si>
  <si>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</si>
  <si>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</si>
  <si>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</si>
  <si>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</si>
  <si>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</si>
  <si>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</si>
  <si>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</si>
  <si>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</si>
  <si>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</si>
  <si>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</si>
  <si>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</si>
  <si>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</si>
  <si>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</si>
  <si>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</si>
  <si>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</si>
  <si>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</si>
  <si>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</si>
  <si>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</si>
  <si>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</si>
  <si>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</si>
  <si>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</si>
  <si>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</si>
  <si>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</si>
  <si>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</si>
  <si>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</si>
  <si>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</si>
  <si>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</si>
  <si>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</si>
  <si>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</si>
  <si>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</si>
  <si>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</si>
  <si>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</si>
  <si>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</si>
  <si>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</si>
  <si>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</si>
  <si>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</si>
  <si>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</si>
  <si>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</si>
  <si>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</si>
  <si>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</si>
  <si>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</si>
  <si>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</si>
  <si>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</si>
  <si>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</si>
  <si>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</si>
  <si>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</si>
  <si>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</si>
  <si>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</si>
  <si>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</si>
  <si>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</si>
  <si>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</si>
  <si>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</si>
  <si>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</si>
  <si>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</si>
  <si>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</si>
  <si>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</si>
  <si>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</si>
  <si>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</si>
  <si>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</si>
  <si>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</si>
  <si>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</si>
  <si>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</si>
  <si>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</si>
  <si>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</si>
  <si>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</si>
  <si>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</si>
  <si>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</si>
  <si>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</si>
  <si>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</si>
  <si>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</si>
  <si>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</si>
  <si>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</si>
  <si>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</si>
  <si>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</si>
  <si>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</si>
  <si>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</si>
  <si>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</si>
  <si>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</si>
  <si>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</si>
  <si>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</si>
  <si>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</si>
  <si>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</si>
  <si>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</si>
  <si>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</si>
  <si>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</si>
  <si>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</si>
  <si>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</si>
  <si>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</si>
  <si>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</si>
  <si>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</si>
  <si>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</si>
  <si>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</si>
  <si>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</si>
  <si>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</si>
  <si>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</si>
  <si>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</si>
  <si>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</si>
  <si>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</si>
  <si>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</si>
  <si>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</si>
  <si>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</si>
  <si>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</si>
  <si>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</si>
  <si>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</si>
  <si>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</si>
  <si>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</si>
  <si>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</si>
  <si>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</si>
  <si>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</si>
  <si>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</si>
  <si>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</si>
  <si>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</si>
  <si>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</si>
  <si>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</si>
  <si>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</si>
  <si>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</si>
  <si>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</si>
  <si>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</si>
  <si>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</si>
  <si>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</si>
  <si>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</si>
  <si>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</si>
  <si>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</si>
  <si>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</si>
  <si>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</si>
  <si>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</si>
  <si>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</si>
  <si>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</si>
  <si>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</si>
  <si>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</si>
  <si>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</si>
  <si>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</si>
  <si>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</si>
  <si>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</si>
  <si>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</si>
  <si>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</si>
  <si>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</si>
  <si>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</si>
  <si>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</si>
  <si>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</si>
  <si>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</si>
  <si>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</si>
  <si>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</si>
  <si>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</si>
  <si>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</si>
  <si>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</si>
  <si>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</si>
  <si>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</si>
  <si>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</si>
  <si>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</si>
  <si>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</si>
  <si>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</si>
  <si>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</si>
  <si>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</si>
  <si>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</si>
  <si>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</si>
  <si>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</si>
  <si>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</si>
  <si>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</si>
  <si>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</si>
  <si>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</si>
  <si>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</si>
  <si>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</si>
  <si>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</si>
  <si>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</si>
  <si>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</si>
  <si>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</si>
  <si>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</si>
  <si>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</si>
  <si>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</si>
  <si>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</si>
  <si>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</si>
  <si>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</si>
  <si>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</si>
  <si>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</si>
  <si>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</si>
  <si>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</si>
  <si>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</si>
  <si>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</si>
  <si>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</si>
  <si>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</si>
  <si>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</si>
  <si>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</si>
  <si>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</si>
  <si>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</si>
  <si>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</si>
  <si>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</si>
  <si>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</si>
  <si>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</si>
  <si>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</si>
  <si>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</si>
  <si>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</si>
  <si>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</si>
  <si>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</si>
  <si>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</si>
  <si>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</si>
  <si>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</si>
  <si>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</si>
  <si>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</si>
  <si>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</si>
  <si>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</si>
  <si>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</si>
  <si>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</si>
  <si>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</si>
  <si>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</si>
  <si>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</si>
  <si>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</si>
  <si>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</si>
  <si>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</si>
  <si>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</si>
  <si>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</si>
  <si>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</si>
  <si>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</si>
  <si>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</si>
  <si>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</si>
  <si>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</si>
  <si>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</si>
  <si>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</si>
  <si>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</si>
  <si>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</si>
  <si>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</si>
  <si>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</si>
  <si>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</si>
  <si>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</si>
  <si>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</si>
  <si>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</si>
  <si>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</si>
  <si>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</si>
  <si>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</si>
  <si>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</si>
  <si>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</si>
  <si>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</si>
  <si>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</si>
  <si>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</si>
  <si>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</si>
  <si>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</si>
  <si>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</si>
  <si>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</si>
  <si>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</si>
  <si>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</si>
  <si>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</si>
  <si>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</si>
  <si>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</si>
  <si>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</si>
  <si>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</si>
  <si>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</si>
  <si>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</si>
  <si>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</si>
  <si>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</si>
  <si>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</si>
  <si>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</si>
  <si>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</si>
  <si>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</si>
  <si>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</si>
  <si>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</si>
  <si>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</si>
  <si>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</si>
  <si>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</si>
  <si>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</si>
  <si>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</si>
  <si>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</si>
  <si>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</si>
  <si>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</si>
  <si>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</si>
  <si>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</si>
  <si>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</si>
  <si>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</si>
  <si>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</si>
  <si>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</si>
  <si>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</si>
  <si>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</si>
  <si>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</si>
  <si>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</si>
  <si>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</si>
  <si>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</si>
  <si>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</si>
  <si>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</si>
  <si>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</si>
  <si>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</si>
  <si>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</si>
  <si>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</si>
  <si>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</si>
  <si>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</si>
  <si>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</si>
  <si>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</si>
  <si>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</si>
  <si>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</si>
  <si>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</si>
  <si>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</si>
  <si>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</si>
  <si>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</si>
  <si>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</si>
  <si>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</si>
  <si>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</si>
  <si>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</si>
  <si>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</si>
  <si>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</si>
  <si>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</si>
  <si>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</si>
  <si>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</si>
  <si>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</si>
  <si>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</si>
  <si>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</si>
  <si>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</si>
  <si>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</si>
  <si>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</si>
  <si>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</si>
  <si>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</si>
  <si>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</si>
  <si>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</si>
  <si>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</si>
  <si>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</si>
  <si>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</si>
  <si>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</si>
  <si>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</si>
  <si>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</si>
  <si>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</si>
  <si>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</si>
  <si>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</si>
  <si>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</si>
  <si>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</si>
  <si>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</si>
  <si>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</si>
  <si>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</si>
  <si>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</si>
  <si>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</si>
  <si>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</si>
  <si>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</si>
  <si>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</si>
  <si>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</si>
  <si>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</si>
  <si>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</si>
  <si>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</si>
  <si>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</si>
  <si>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</si>
  <si>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</si>
  <si>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</si>
  <si>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</si>
  <si>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</si>
  <si>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</si>
  <si>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</si>
  <si>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</si>
  <si>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</si>
  <si>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</si>
  <si>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</si>
  <si>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</si>
  <si>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</si>
  <si>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</si>
  <si>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</si>
  <si>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</si>
  <si>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</si>
  <si>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</si>
  <si>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</si>
  <si>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</si>
  <si>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</si>
  <si>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</si>
  <si>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</si>
  <si>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</si>
  <si>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</si>
  <si>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</si>
  <si>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</si>
  <si>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</si>
  <si>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</si>
  <si>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</si>
  <si>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</si>
  <si>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</si>
  <si>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</si>
  <si>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</si>
  <si>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</si>
  <si>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</si>
  <si>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</si>
  <si>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</si>
  <si>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</si>
  <si>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</si>
  <si>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</si>
  <si>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</si>
  <si>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</si>
  <si>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</si>
  <si>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</si>
  <si>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</si>
  <si>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</si>
  <si>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</si>
  <si>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</si>
  <si>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</si>
  <si>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</si>
  <si>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</si>
  <si>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</si>
  <si>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</si>
  <si>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</si>
  <si>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</si>
  <si>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</si>
  <si>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</si>
  <si>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</si>
  <si>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</si>
  <si>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</si>
  <si>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</si>
  <si>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</si>
  <si>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</si>
  <si>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</si>
  <si>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</si>
  <si>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</si>
  <si>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</si>
  <si>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</si>
  <si>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</si>
  <si>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</si>
  <si>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</si>
  <si>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</si>
  <si>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</si>
  <si>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</si>
  <si>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</si>
  <si>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</si>
  <si>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</si>
  <si>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</si>
  <si>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</si>
  <si>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</si>
  <si>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</si>
  <si>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</si>
  <si>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</si>
  <si>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</si>
  <si>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</si>
  <si>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</si>
  <si>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</si>
  <si>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</si>
  <si>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</si>
  <si>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</si>
  <si>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</si>
  <si>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</si>
  <si>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</si>
  <si>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</si>
  <si>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</si>
  <si>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</si>
  <si>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</si>
  <si>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</si>
  <si>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</si>
  <si>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</si>
  <si>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</si>
  <si>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</si>
  <si>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</si>
  <si>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</si>
  <si>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</si>
  <si>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</si>
  <si>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</si>
  <si>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</si>
  <si>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</si>
  <si>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</si>
  <si>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</si>
  <si>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</si>
  <si>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</si>
  <si>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</si>
  <si>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</si>
  <si>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</si>
  <si>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</si>
  <si>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</si>
  <si>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</si>
  <si>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</si>
  <si>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</si>
  <si>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</si>
  <si>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</si>
  <si>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</si>
  <si>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</si>
  <si>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</si>
  <si>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</si>
  <si>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</si>
  <si>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</si>
  <si>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</si>
  <si>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</si>
  <si>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</si>
  <si>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</si>
  <si>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</si>
  <si>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</si>
  <si>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</si>
  <si>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</si>
  <si>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</si>
  <si>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</si>
  <si>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</si>
  <si>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</si>
  <si>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</si>
  <si>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</si>
  <si>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</si>
  <si>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</si>
  <si>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</si>
  <si>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</si>
  <si>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</si>
  <si>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</si>
  <si>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</si>
  <si>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</si>
  <si>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</si>
  <si>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</si>
  <si>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</si>
  <si>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</si>
  <si>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</si>
  <si>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</si>
  <si>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</si>
  <si>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</si>
  <si>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</si>
  <si>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</si>
  <si>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</si>
  <si>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</si>
  <si>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</si>
  <si>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</si>
  <si>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</si>
  <si>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</si>
  <si>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</si>
  <si>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</si>
  <si>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</si>
  <si>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</si>
  <si>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</si>
  <si>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</si>
  <si>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</si>
  <si>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</si>
  <si>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</si>
  <si>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</si>
  <si>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</si>
  <si>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</si>
  <si>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</si>
  <si>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</si>
  <si>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</si>
  <si>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</si>
  <si>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</si>
  <si>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</si>
  <si>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</si>
  <si>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</si>
  <si>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</si>
  <si>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</si>
  <si>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</si>
  <si>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</si>
  <si>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</si>
  <si>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</si>
  <si>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</si>
  <si>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</si>
  <si>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</si>
  <si>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</si>
  <si>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</si>
  <si>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</si>
  <si>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</si>
  <si>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</si>
  <si>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</si>
  <si>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</si>
  <si>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</si>
  <si>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</si>
  <si>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</si>
  <si>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</si>
  <si>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</si>
  <si>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</si>
  <si>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</si>
  <si>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</si>
  <si>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</si>
  <si>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</si>
  <si>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</si>
  <si>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</si>
  <si>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</si>
  <si>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</si>
  <si>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</si>
  <si>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</si>
  <si>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</si>
  <si>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</si>
  <si>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</si>
  <si>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</si>
  <si>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</si>
  <si>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</si>
  <si>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</si>
  <si>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</si>
  <si>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</si>
  <si>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</si>
  <si>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</si>
  <si>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</si>
  <si>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</si>
  <si>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</si>
  <si>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</si>
  <si>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</si>
  <si>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</si>
  <si>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</si>
  <si>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</si>
  <si>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</si>
  <si>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</si>
  <si>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</si>
  <si>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</si>
  <si>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</si>
  <si>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</si>
  <si>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</si>
  <si>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</si>
  <si>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</si>
  <si>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</si>
  <si>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</si>
  <si>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</si>
  <si>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</si>
  <si>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</si>
  <si>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</si>
  <si>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</si>
  <si>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</si>
  <si>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</si>
  <si>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</si>
  <si>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</si>
  <si>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</si>
  <si>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</si>
  <si>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</si>
  <si>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</si>
  <si>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</si>
  <si>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</si>
  <si>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</si>
  <si>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</si>
  <si>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</si>
  <si>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</si>
  <si>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</si>
  <si>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</si>
  <si>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</si>
  <si>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</si>
  <si>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</si>
  <si>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</si>
  <si>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</si>
  <si>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</si>
  <si>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</si>
  <si>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</si>
  <si>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</si>
  <si>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</si>
  <si>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</si>
  <si>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</si>
  <si>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</si>
  <si>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</si>
  <si>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</si>
  <si>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</si>
  <si>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</si>
  <si>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</si>
  <si>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</si>
  <si>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</si>
  <si>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</si>
  <si>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</si>
  <si>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</si>
  <si>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</si>
  <si>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</si>
  <si>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</si>
  <si>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</si>
  <si>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</si>
  <si>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</si>
  <si>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</si>
  <si>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</si>
  <si>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</si>
  <si>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</si>
  <si>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</si>
  <si>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</si>
  <si>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</si>
  <si>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</si>
  <si>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</si>
  <si>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</si>
  <si>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</si>
  <si>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</si>
  <si>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</si>
  <si>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</si>
  <si>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</si>
  <si>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</si>
  <si>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</si>
  <si>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</si>
  <si>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</si>
  <si>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</si>
  <si>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</si>
  <si>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</si>
  <si>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</si>
  <si>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</si>
  <si>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</si>
  <si>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</si>
  <si>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</si>
  <si>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</si>
  <si>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</si>
  <si>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</si>
  <si>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</si>
  <si>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</si>
  <si>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</si>
  <si>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</si>
  <si>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</si>
  <si>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</si>
  <si>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</si>
  <si>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</si>
  <si>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</si>
  <si>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</si>
  <si>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</si>
  <si>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</si>
  <si>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</si>
  <si>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</si>
  <si>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</si>
  <si>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</si>
  <si>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</si>
  <si>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</si>
  <si>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</si>
  <si>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</si>
  <si>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</si>
  <si>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</si>
  <si>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</si>
  <si>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</si>
  <si>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</si>
  <si>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</si>
  <si>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</si>
  <si>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</si>
  <si>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</si>
  <si>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</si>
  <si>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</si>
  <si>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</si>
  <si>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</si>
  <si>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</si>
  <si>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</si>
  <si>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</si>
  <si>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</si>
  <si>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</si>
  <si>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</si>
  <si>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</si>
  <si>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</si>
  <si>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</si>
  <si>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</si>
  <si>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</si>
  <si>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</si>
  <si>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</si>
  <si>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</si>
  <si>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</si>
  <si>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</si>
  <si>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</si>
  <si>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</si>
  <si>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</si>
  <si>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</si>
  <si>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</si>
  <si>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</si>
  <si>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</si>
  <si>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</si>
  <si>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</si>
  <si>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</si>
  <si>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</si>
  <si>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</si>
  <si>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</si>
  <si>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</si>
  <si>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</si>
  <si>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</si>
  <si>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</si>
  <si>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</si>
  <si>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</si>
  <si>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</si>
  <si>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</si>
  <si>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</si>
  <si>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</si>
  <si>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</si>
  <si>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</si>
  <si>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</si>
  <si>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</si>
  <si>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</si>
  <si>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</si>
  <si>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</si>
  <si>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</si>
  <si>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</si>
  <si>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</si>
  <si>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</si>
  <si>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</si>
  <si>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</si>
  <si>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</si>
  <si>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</si>
  <si>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</si>
  <si>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</si>
  <si>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</si>
  <si>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</si>
  <si>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</si>
  <si>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</si>
  <si>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</si>
  <si>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</si>
  <si>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</si>
  <si>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</si>
  <si>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</si>
  <si>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</si>
  <si>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</si>
  <si>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</si>
  <si>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</si>
  <si>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</si>
  <si>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</si>
  <si>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</si>
  <si>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</si>
  <si>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</si>
  <si>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</si>
  <si>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</si>
  <si>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</si>
  <si>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</si>
  <si>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</si>
  <si>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</si>
  <si>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</si>
  <si>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</si>
  <si>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</si>
  <si>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</si>
  <si>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</si>
  <si>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</si>
  <si>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</si>
  <si>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</si>
  <si>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</si>
  <si>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</si>
  <si>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</si>
  <si>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</si>
  <si>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</si>
  <si>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</si>
  <si>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</si>
  <si>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</si>
  <si>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</si>
  <si>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</si>
  <si>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</si>
  <si>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</si>
  <si>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</si>
  <si>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</si>
  <si>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</si>
  <si>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</si>
  <si>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</si>
  <si>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</si>
  <si>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</si>
  <si>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</si>
  <si>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</si>
  <si>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</si>
  <si>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</si>
  <si>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</si>
  <si>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</si>
  <si>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</si>
  <si>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</si>
  <si>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</si>
  <si>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</si>
  <si>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</si>
  <si>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</si>
  <si>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</si>
  <si>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</si>
  <si>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</si>
  <si>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</si>
  <si>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</si>
  <si>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</si>
  <si>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</si>
  <si>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</si>
  <si>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</si>
  <si>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</si>
  <si>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</si>
  <si>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</si>
  <si>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</si>
  <si>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</si>
  <si>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</si>
  <si>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</si>
  <si>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</si>
  <si>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</si>
  <si>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</si>
  <si>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</si>
  <si>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</si>
  <si>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</si>
  <si>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</si>
  <si>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</si>
  <si>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</si>
  <si>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</si>
  <si>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</si>
  <si>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</si>
  <si>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</si>
  <si>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</si>
  <si>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</si>
  <si>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</si>
  <si>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</si>
  <si>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</si>
  <si>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</si>
  <si>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</si>
  <si>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</si>
  <si>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</si>
  <si>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</si>
  <si>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</si>
  <si>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</si>
  <si>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</si>
  <si>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</si>
  <si>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</si>
  <si>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</si>
  <si>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</si>
  <si>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</si>
  <si>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</si>
  <si>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</si>
  <si>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</si>
  <si>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</si>
  <si>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</si>
  <si>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</si>
  <si>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</si>
  <si>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</si>
  <si>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</si>
  <si>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</si>
  <si>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</si>
  <si>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</si>
  <si>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</si>
  <si>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</si>
  <si>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</si>
  <si>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</si>
  <si>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</si>
  <si>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</si>
  <si>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</si>
  <si>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</si>
  <si>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</si>
  <si>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</si>
  <si>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</si>
  <si>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</si>
  <si>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</si>
  <si>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</si>
  <si>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</si>
  <si>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</si>
  <si>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</si>
  <si>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</si>
  <si>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</si>
  <si>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</si>
  <si>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</si>
  <si>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</si>
  <si>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</si>
  <si>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</si>
  <si>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</si>
  <si>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</si>
  <si>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</si>
  <si>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</si>
  <si>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</si>
  <si>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</si>
  <si>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</si>
  <si>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</si>
  <si>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</si>
  <si>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</si>
  <si>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</si>
  <si>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</si>
  <si>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</si>
  <si>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</si>
  <si>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</si>
  <si>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</si>
  <si>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</si>
  <si>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</si>
  <si>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</si>
  <si>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</si>
  <si>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</si>
  <si>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</si>
  <si>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</si>
  <si>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</si>
  <si>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</si>
  <si>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</si>
  <si>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</si>
  <si>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</si>
  <si>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</si>
  <si>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</si>
  <si>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</si>
  <si>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</si>
  <si>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</si>
  <si>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</si>
  <si>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</si>
  <si>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</si>
  <si>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</si>
  <si>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</si>
  <si>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</si>
  <si>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</si>
  <si>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</si>
  <si>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</si>
  <si>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</si>
  <si>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</si>
  <si>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</si>
  <si>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</si>
  <si>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</si>
  <si>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</si>
  <si>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</si>
  <si>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</si>
  <si>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</si>
  <si>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</si>
  <si>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</si>
  <si>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</si>
  <si>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</si>
  <si>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</si>
  <si>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</si>
  <si>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</si>
  <si>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</si>
  <si>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</si>
  <si>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</si>
  <si>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</si>
  <si>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</si>
  <si>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</si>
  <si>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</si>
  <si>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</si>
  <si>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</si>
  <si>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</si>
  <si>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</si>
  <si>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</si>
  <si>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</si>
  <si>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</si>
  <si>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</si>
  <si>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</si>
  <si>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</si>
  <si>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</si>
  <si>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</si>
  <si>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</si>
  <si>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</si>
  <si>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</si>
  <si>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</si>
  <si>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</si>
  <si>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</si>
  <si>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</si>
  <si>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</si>
  <si>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</si>
  <si>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</si>
  <si>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</si>
  <si>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</si>
  <si>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</si>
  <si>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</si>
  <si>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</si>
  <si>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</si>
  <si>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</si>
  <si>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</si>
  <si>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</si>
  <si>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</si>
  <si>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</si>
  <si>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</si>
  <si>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</si>
  <si>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</si>
  <si>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</si>
  <si>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</si>
  <si>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</si>
  <si>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</si>
  <si>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</si>
  <si>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</si>
  <si>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</si>
  <si>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</si>
  <si>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</si>
  <si>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</si>
  <si>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</si>
  <si>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</si>
  <si>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</si>
  <si>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</si>
  <si>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</si>
  <si>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</si>
  <si>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</si>
  <si>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</si>
  <si>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</si>
  <si>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</si>
  <si>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</si>
  <si>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</si>
  <si>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</si>
  <si>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</si>
  <si>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</si>
  <si>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</si>
  <si>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</si>
  <si>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</si>
  <si>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</si>
  <si>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</si>
  <si>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</si>
  <si>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</si>
  <si>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</si>
  <si>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</si>
  <si>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</si>
  <si>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</si>
  <si>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</si>
  <si>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</si>
  <si>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</si>
  <si>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</si>
  <si>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</si>
  <si>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</si>
  <si>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</si>
  <si>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</si>
  <si>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</si>
  <si>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</si>
  <si>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</si>
  <si>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</si>
  <si>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</si>
  <si>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</si>
  <si>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</si>
  <si>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</si>
  <si>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</si>
  <si>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</si>
  <si>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</si>
  <si>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</si>
  <si>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</si>
  <si>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</si>
  <si>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</si>
  <si>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</si>
  <si>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</si>
  <si>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</si>
  <si>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</si>
  <si>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</si>
  <si>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</si>
  <si>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</si>
  <si>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</si>
  <si>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</si>
  <si>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</si>
  <si>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</si>
  <si>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</si>
  <si>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</si>
  <si>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</si>
  <si>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</si>
  <si>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</si>
  <si>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</si>
  <si>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</si>
  <si>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</si>
  <si>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</si>
  <si>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</si>
  <si>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</si>
  <si>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</si>
  <si>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</si>
  <si>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</si>
  <si>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</si>
  <si>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</si>
  <si>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</si>
  <si>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</si>
  <si>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</si>
  <si>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</si>
  <si>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</si>
  <si>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</si>
  <si>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</si>
  <si>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</si>
  <si>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</si>
  <si>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</si>
  <si>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</si>
  <si>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</si>
  <si>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</si>
  <si>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</si>
  <si>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</si>
  <si>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</si>
  <si>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</si>
  <si>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</si>
  <si>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</si>
  <si>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</si>
  <si>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</si>
  <si>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</si>
  <si>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</si>
  <si>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</si>
  <si>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</si>
  <si>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</si>
  <si>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</si>
  <si>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</si>
  <si>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</si>
  <si>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</si>
  <si>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</si>
  <si>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</si>
  <si>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</si>
  <si>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</si>
  <si>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</si>
  <si>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</si>
  <si>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</si>
  <si>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</si>
  <si>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</si>
  <si>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</si>
  <si>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</si>
  <si>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</si>
  <si>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</si>
  <si>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</si>
  <si>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</si>
  <si>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</si>
  <si>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</si>
  <si>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</si>
  <si>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</si>
  <si>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</si>
  <si>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</si>
  <si>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</si>
  <si>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</si>
  <si>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</si>
  <si>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</si>
  <si>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</si>
  <si>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</si>
  <si>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</si>
  <si>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</si>
  <si>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</si>
  <si>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</si>
  <si>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</si>
  <si>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</si>
  <si>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</si>
  <si>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</si>
  <si>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</si>
  <si>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</si>
  <si>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</si>
  <si>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</si>
  <si>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</si>
  <si>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</si>
  <si>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</si>
  <si>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</si>
  <si>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</si>
  <si>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</si>
  <si>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</si>
  <si>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</si>
  <si>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</si>
  <si>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</si>
  <si>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</si>
  <si>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</si>
  <si>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</si>
  <si>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</si>
  <si>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</si>
  <si>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</si>
  <si>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</si>
  <si>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</si>
  <si>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</si>
  <si>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</si>
  <si>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</si>
  <si>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</si>
  <si>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</si>
  <si>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</si>
  <si>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</si>
  <si>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</si>
  <si>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</si>
  <si>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</si>
  <si>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</si>
  <si>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</si>
  <si>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</si>
  <si>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</si>
  <si>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</si>
  <si>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</si>
  <si>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</si>
  <si>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</si>
  <si>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</si>
  <si>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</si>
  <si>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</si>
  <si>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</si>
  <si>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</si>
  <si>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</si>
  <si>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</si>
  <si>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</si>
  <si>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</si>
  <si>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</si>
  <si>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</si>
  <si>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</si>
  <si>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</si>
  <si>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</si>
  <si>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</si>
  <si>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</si>
  <si>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</si>
  <si>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</si>
  <si>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</si>
  <si>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</si>
  <si>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</si>
  <si>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</si>
  <si>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</si>
  <si>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</si>
  <si>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</si>
  <si>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</si>
  <si>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</si>
  <si>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</si>
  <si>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</si>
  <si>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</si>
  <si>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</si>
  <si>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</si>
  <si>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</si>
  <si>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</si>
  <si>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</si>
  <si>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</si>
  <si>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</si>
  <si>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</si>
  <si>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</si>
  <si>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</si>
  <si>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</si>
  <si>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</si>
  <si>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</si>
  <si>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</si>
  <si>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</si>
  <si>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</si>
  <si>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</si>
  <si>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</si>
  <si>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</si>
  <si>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</si>
  <si>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</si>
  <si>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</si>
  <si>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</si>
  <si>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</si>
  <si>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</si>
  <si>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</si>
  <si>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</si>
  <si>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</si>
  <si>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</si>
  <si>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</si>
  <si>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</si>
  <si>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</si>
  <si>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</si>
  <si>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</si>
  <si>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</si>
  <si>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</si>
  <si>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</si>
  <si>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</si>
  <si>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</si>
  <si>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</si>
  <si>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</si>
  <si>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</si>
  <si>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</si>
  <si>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</si>
  <si>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</si>
  <si>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</si>
  <si>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</si>
  <si>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</si>
  <si>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</si>
  <si>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</si>
  <si>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</si>
  <si>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</si>
  <si>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</si>
  <si>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</si>
  <si>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</si>
  <si>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</si>
  <si>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</si>
  <si>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</si>
  <si>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</si>
  <si>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</si>
  <si>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</si>
  <si>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</si>
  <si>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</si>
  <si>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</si>
  <si>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</si>
  <si>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</si>
  <si>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</si>
  <si>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</si>
  <si>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</si>
  <si>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</si>
  <si>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</si>
  <si>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</si>
  <si>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</si>
  <si>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</si>
  <si>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</si>
  <si>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</si>
  <si>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</si>
  <si>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</si>
  <si>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</si>
  <si>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</si>
  <si>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</si>
  <si>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</si>
  <si>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</si>
  <si>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</si>
  <si>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</si>
  <si>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</si>
  <si>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</si>
  <si>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</si>
  <si>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</si>
  <si>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</si>
  <si>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</si>
  <si>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</si>
  <si>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</si>
  <si>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</si>
  <si>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</si>
  <si>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</si>
  <si>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</si>
  <si>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</si>
  <si>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</si>
  <si>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</si>
  <si>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</si>
  <si>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</si>
  <si>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</si>
  <si>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</si>
  <si>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</si>
  <si>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</si>
  <si>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</si>
  <si>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</si>
  <si>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</si>
  <si>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</si>
  <si>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</si>
  <si>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</si>
  <si>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</si>
  <si>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</si>
  <si>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</si>
  <si>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</si>
  <si>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</si>
  <si>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</si>
  <si>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</si>
  <si>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</si>
  <si>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</si>
  <si>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</si>
  <si>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</si>
  <si>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</si>
  <si>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</si>
  <si>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</si>
  <si>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</si>
  <si>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</si>
  <si>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</si>
  <si>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</si>
  <si>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</si>
  <si>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</si>
  <si>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</si>
  <si>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</si>
  <si>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</si>
  <si>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</si>
  <si>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</si>
  <si>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</si>
  <si>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</si>
  <si>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</si>
  <si>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</si>
  <si>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</si>
  <si>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</si>
  <si>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</si>
  <si>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</si>
  <si>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</si>
  <si>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</si>
  <si>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</si>
  <si>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</si>
  <si>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</si>
  <si>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</si>
  <si>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</si>
  <si>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</si>
  <si>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</si>
  <si>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</si>
  <si>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</si>
  <si>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</si>
  <si>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</si>
  <si>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</si>
  <si>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</si>
  <si>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</si>
  <si>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</si>
  <si>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</si>
  <si>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</si>
  <si>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</si>
  <si>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</si>
  <si>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</si>
  <si>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</si>
  <si>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</si>
  <si>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</si>
  <si>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</si>
  <si>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</si>
  <si>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</si>
  <si>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</si>
  <si>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</si>
  <si>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</si>
  <si>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</si>
  <si>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</si>
  <si>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</si>
  <si>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</si>
  <si>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</si>
  <si>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</si>
  <si>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</si>
  <si>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</si>
  <si>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</si>
  <si>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</si>
  <si>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</si>
  <si>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</si>
  <si>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</si>
  <si>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</si>
  <si>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</si>
  <si>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</si>
  <si>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</si>
  <si>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</si>
  <si>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</si>
  <si>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</si>
  <si>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</si>
  <si>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</si>
  <si>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</si>
  <si>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</si>
  <si>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</si>
  <si>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</si>
  <si>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</si>
  <si>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</si>
  <si>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</si>
  <si>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</si>
  <si>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</si>
  <si>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</si>
  <si>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</si>
  <si>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</si>
  <si>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</si>
  <si>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</si>
  <si>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</si>
  <si>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</si>
  <si>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</si>
  <si>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</si>
  <si>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</si>
  <si>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</si>
  <si>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</si>
  <si>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</si>
  <si>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</si>
  <si>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</si>
  <si>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</si>
  <si>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</si>
  <si>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</si>
  <si>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</si>
  <si>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</si>
  <si>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</si>
  <si>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</si>
  <si>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</si>
  <si>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</si>
  <si>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</si>
  <si>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</si>
  <si>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</si>
  <si>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</si>
  <si>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</si>
  <si>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</si>
  <si>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</si>
  <si>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</si>
  <si>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</si>
  <si>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</si>
  <si>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</si>
  <si>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</si>
  <si>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</si>
  <si>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</si>
  <si>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</si>
  <si>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</si>
  <si>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</si>
  <si>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</si>
  <si>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</si>
  <si>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</si>
  <si>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</si>
  <si>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</si>
  <si>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</si>
  <si>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</si>
  <si>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</si>
  <si>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</si>
  <si>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</si>
  <si>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</si>
  <si>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</si>
  <si>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</si>
  <si>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</si>
  <si>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</si>
  <si>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</si>
  <si>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</si>
  <si>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</si>
  <si>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</si>
  <si>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</si>
  <si>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</si>
  <si>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</si>
  <si>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</si>
  <si>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</si>
  <si>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</si>
  <si>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</si>
  <si>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</si>
  <si>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</si>
  <si>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</si>
  <si>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</si>
  <si>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</si>
  <si>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</si>
  <si>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</si>
  <si>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</si>
  <si>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</si>
  <si>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</si>
  <si>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</si>
  <si>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</si>
  <si>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</si>
  <si>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</si>
  <si>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</si>
  <si>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</si>
  <si>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</si>
  <si>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</si>
  <si>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</si>
  <si>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</si>
  <si>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</si>
  <si>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</si>
  <si>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</si>
  <si>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</si>
  <si>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</si>
  <si>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</si>
  <si>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</si>
  <si>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</si>
  <si>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</si>
  <si>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</si>
  <si>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</si>
  <si>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</si>
  <si>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</si>
  <si>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</si>
  <si>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</si>
  <si>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</si>
  <si>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</si>
  <si>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</si>
  <si>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</si>
  <si>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</si>
  <si>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</si>
  <si>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</si>
  <si>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</si>
  <si>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</si>
  <si>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</si>
  <si>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</si>
  <si>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</si>
  <si>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</si>
  <si>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</si>
  <si>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</si>
  <si>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</si>
  <si>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</si>
  <si>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</si>
  <si>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</si>
  <si>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</si>
  <si>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</si>
  <si>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</si>
  <si>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</si>
  <si>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</si>
  <si>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</si>
  <si>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</si>
  <si>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</si>
  <si>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</si>
  <si>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</si>
  <si>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</si>
  <si>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</si>
  <si>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</si>
  <si>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</si>
  <si>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</si>
  <si>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</si>
  <si>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</si>
  <si>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</si>
  <si>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</si>
  <si>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</si>
  <si>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</si>
  <si>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</si>
  <si>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</si>
  <si>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</si>
  <si>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</si>
  <si>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</si>
  <si>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</si>
  <si>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</si>
  <si>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</si>
  <si>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</si>
  <si>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</si>
  <si>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</si>
  <si>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</si>
  <si>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</si>
  <si>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</si>
  <si>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</si>
  <si>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</si>
  <si>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</si>
  <si>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</si>
  <si>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</si>
  <si>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</si>
  <si>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</si>
  <si>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</si>
  <si>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</si>
  <si>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</si>
  <si>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</si>
  <si>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</si>
  <si>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</si>
  <si>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</si>
  <si>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</si>
  <si>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</si>
  <si>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</si>
  <si>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</si>
  <si>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</si>
  <si>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</si>
  <si>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</si>
  <si>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</si>
  <si>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</si>
  <si>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</si>
  <si>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</si>
  <si>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</si>
  <si>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</si>
  <si>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</si>
  <si>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</si>
  <si>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</si>
  <si>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</si>
  <si>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</si>
  <si>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</si>
  <si>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</si>
  <si>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</si>
  <si>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</si>
  <si>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</si>
  <si>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</si>
  <si>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</si>
  <si>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</si>
  <si>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</si>
  <si>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</si>
  <si>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</si>
  <si>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</si>
  <si>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</si>
  <si>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</si>
  <si>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</si>
  <si>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</si>
  <si>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</si>
  <si>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</si>
  <si>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</si>
  <si>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</si>
  <si>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</si>
  <si>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</si>
  <si>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</si>
  <si>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</si>
  <si>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</si>
  <si>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</si>
  <si>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</si>
  <si>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</si>
  <si>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</si>
  <si>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</si>
  <si>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</si>
  <si>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</si>
  <si>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</si>
  <si>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</si>
  <si>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</si>
  <si>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</si>
  <si>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</si>
  <si>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</si>
  <si>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</si>
  <si>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</si>
  <si>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</si>
  <si>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</si>
  <si>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</si>
  <si>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</si>
  <si>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</si>
  <si>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</si>
  <si>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</si>
  <si>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</si>
  <si>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</si>
  <si>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</si>
  <si>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</si>
  <si>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</si>
  <si>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</si>
  <si>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</si>
  <si>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</si>
  <si>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</si>
  <si>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</si>
  <si>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</si>
  <si>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</si>
  <si>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</si>
  <si>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</si>
  <si>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</si>
  <si>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</si>
  <si>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</si>
  <si>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</si>
  <si>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</si>
  <si>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</si>
  <si>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</si>
  <si>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</si>
  <si>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</si>
  <si>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</si>
  <si>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</si>
  <si>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</si>
  <si>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</si>
  <si>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</si>
  <si>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</si>
  <si>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</si>
  <si>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</si>
  <si>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</si>
  <si>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</si>
  <si>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</si>
  <si>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</si>
  <si>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</si>
  <si>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</si>
  <si>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</si>
  <si>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</si>
  <si>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</si>
  <si>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</si>
  <si>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</si>
  <si>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</si>
  <si>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</si>
  <si>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</si>
  <si>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</si>
  <si>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</si>
  <si>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</si>
  <si>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</si>
  <si>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</si>
  <si>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</si>
  <si>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</si>
  <si>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</si>
  <si>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</si>
  <si>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</si>
  <si>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</si>
  <si>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</si>
  <si>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</si>
  <si>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</si>
  <si>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</si>
  <si>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</si>
  <si>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</si>
  <si>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</si>
  <si>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</si>
  <si>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</si>
  <si>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</si>
  <si>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</si>
  <si>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</si>
  <si>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</si>
  <si>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</si>
  <si>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</si>
  <si>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</si>
  <si>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</si>
  <si>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</si>
  <si>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</si>
  <si>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</si>
  <si>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</si>
  <si>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</si>
  <si>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</si>
  <si>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</si>
  <si>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</si>
  <si>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</si>
  <si>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</si>
  <si>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</si>
  <si>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</si>
  <si>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</si>
  <si>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</si>
  <si>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</si>
  <si>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</si>
  <si>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</si>
  <si>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</si>
  <si>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</si>
  <si>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</si>
  <si>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</si>
  <si>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</si>
  <si>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</si>
  <si>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</si>
  <si>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</si>
  <si>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</si>
  <si>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</si>
  <si>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</si>
  <si>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</si>
  <si>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</si>
  <si>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</si>
  <si>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</si>
  <si>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</si>
  <si>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</si>
  <si>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</si>
  <si>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</si>
  <si>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</si>
  <si>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</si>
  <si>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</si>
  <si>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</si>
  <si>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</si>
  <si>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</si>
  <si>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</si>
  <si>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</si>
  <si>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</si>
  <si>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</si>
  <si>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</si>
  <si>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</si>
  <si>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</si>
  <si>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</si>
  <si>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</si>
  <si>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</si>
  <si>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</si>
  <si>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</si>
  <si>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</si>
  <si>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</si>
  <si>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</si>
  <si>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</si>
  <si>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</si>
  <si>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</si>
  <si>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</si>
  <si>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</si>
  <si>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</si>
  <si>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</si>
  <si>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</si>
  <si>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</si>
  <si>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</si>
  <si>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</si>
  <si>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</si>
  <si>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</si>
  <si>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</si>
  <si>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</si>
  <si>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</si>
  <si>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</si>
  <si>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</si>
  <si>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</si>
  <si>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</si>
  <si>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</si>
  <si>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</si>
  <si>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</si>
  <si>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</si>
  <si>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</si>
  <si>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</si>
  <si>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</si>
  <si>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</si>
  <si>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</si>
  <si>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</si>
  <si>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</si>
  <si>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</si>
  <si>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</si>
  <si>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</si>
  <si>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</si>
  <si>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</si>
  <si>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</si>
  <si>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</si>
  <si>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</si>
  <si>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</si>
  <si>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</si>
  <si>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</si>
  <si>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</si>
  <si>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</si>
  <si>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</si>
  <si>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</si>
  <si>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</si>
  <si>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</si>
  <si>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</si>
  <si>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</si>
  <si>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</si>
  <si>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</si>
  <si>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</si>
  <si>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</si>
  <si>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</si>
  <si>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</si>
  <si>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</si>
  <si>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</si>
  <si>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</si>
  <si>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</si>
  <si>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</si>
  <si>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</si>
  <si>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</si>
  <si>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</si>
  <si>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</si>
  <si>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</si>
  <si>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</si>
  <si>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</si>
  <si>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</si>
  <si>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</si>
  <si>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</si>
  <si>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</si>
  <si>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</si>
  <si>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</si>
  <si>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</si>
  <si>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</si>
  <si>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</si>
  <si>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</si>
  <si>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</si>
  <si>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</si>
  <si>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</si>
  <si>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</si>
  <si>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</si>
  <si>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</si>
  <si>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</si>
  <si>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</si>
  <si>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</si>
  <si>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</si>
  <si>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</si>
  <si>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</si>
  <si>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</si>
  <si>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</si>
  <si>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</si>
  <si>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</si>
  <si>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</si>
  <si>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</si>
  <si>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</si>
  <si>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</si>
  <si>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</si>
  <si>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</si>
  <si>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</si>
  <si>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</si>
  <si>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</si>
  <si>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</si>
  <si>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</si>
  <si>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</si>
  <si>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</si>
  <si>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</si>
  <si>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</si>
  <si>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</si>
  <si>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</si>
  <si>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</si>
  <si>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</si>
  <si>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</si>
  <si>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</si>
  <si>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</si>
  <si>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</si>
  <si>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</si>
  <si>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</si>
  <si>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</si>
  <si>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</si>
  <si>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</si>
  <si>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</si>
  <si>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</si>
  <si>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</si>
  <si>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</si>
  <si>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</si>
  <si>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</si>
  <si>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</si>
  <si>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</si>
  <si>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</si>
  <si>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</si>
  <si>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</si>
  <si>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</si>
  <si>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</si>
  <si>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</si>
  <si>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</si>
  <si>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</si>
  <si>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</si>
  <si>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</si>
  <si>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</si>
  <si>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</si>
  <si>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</si>
  <si>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</si>
  <si>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</si>
  <si>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</si>
  <si>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</si>
  <si>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</si>
  <si>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</si>
  <si>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</si>
  <si>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</si>
  <si>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</si>
  <si>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</si>
  <si>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</si>
  <si>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</si>
  <si>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</si>
  <si>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</si>
  <si>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</si>
  <si>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</si>
  <si>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</si>
  <si>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</si>
  <si>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</si>
  <si>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</si>
  <si>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</si>
  <si>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</si>
  <si>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</si>
  <si>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</si>
  <si>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</si>
  <si>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</si>
  <si>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</si>
  <si>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</si>
  <si>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</si>
  <si>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</si>
  <si>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</si>
  <si>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</si>
  <si>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</si>
  <si>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</si>
  <si>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</si>
  <si>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</si>
  <si>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</si>
  <si>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</si>
  <si>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</si>
  <si>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</si>
  <si>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</si>
  <si>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</si>
  <si>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</si>
  <si>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</si>
  <si>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</si>
  <si>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</si>
  <si>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</si>
  <si>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</si>
  <si>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</si>
  <si>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</si>
  <si>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</si>
  <si>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</si>
  <si>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</si>
  <si>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</si>
  <si>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</si>
  <si>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</si>
  <si>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</si>
  <si>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</si>
  <si>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</si>
  <si>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</si>
  <si>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</si>
  <si>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</si>
  <si>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</si>
  <si>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</si>
  <si>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</si>
  <si>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</si>
  <si>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</si>
  <si>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</si>
  <si>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</si>
  <si>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</si>
  <si>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</si>
  <si>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</si>
  <si>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</si>
  <si>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</si>
  <si>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</si>
  <si>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</si>
  <si>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</si>
  <si>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</si>
  <si>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</si>
  <si>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</si>
  <si>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</si>
  <si>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</si>
  <si>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</si>
  <si>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</si>
  <si>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</si>
  <si>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</si>
  <si>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</si>
  <si>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</si>
  <si>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</si>
  <si>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</si>
  <si>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</si>
  <si>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</si>
  <si>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</si>
  <si>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</si>
  <si>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</si>
  <si>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</si>
  <si>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</si>
  <si>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</si>
  <si>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</si>
  <si>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</si>
  <si>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</si>
  <si>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</si>
  <si>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</si>
  <si>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</si>
  <si>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</si>
  <si>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</si>
  <si>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</si>
  <si>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</si>
  <si>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</si>
  <si>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</si>
  <si>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</si>
  <si>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</si>
  <si>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</si>
  <si>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</si>
  <si>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</si>
  <si>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</si>
  <si>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</si>
  <si>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</si>
  <si>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</si>
  <si>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</si>
  <si>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</si>
  <si>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</si>
  <si>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</si>
  <si>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</si>
  <si>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</si>
  <si>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</si>
  <si>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</si>
  <si>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</si>
  <si>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</si>
  <si>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</si>
  <si>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</si>
  <si>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</si>
  <si>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</si>
  <si>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</si>
  <si>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</si>
  <si>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</si>
  <si>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</si>
  <si>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</si>
  <si>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</si>
  <si>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</si>
  <si>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</si>
  <si>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</si>
  <si>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</si>
  <si>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</si>
  <si>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</si>
  <si>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</si>
  <si>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</si>
  <si>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</si>
  <si>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</si>
  <si>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</si>
  <si>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</si>
  <si>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</si>
  <si>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</si>
  <si>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</si>
  <si>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</si>
  <si>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</si>
  <si>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</si>
  <si>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</si>
  <si>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</si>
  <si>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</si>
  <si>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</si>
  <si>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</si>
  <si>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</si>
  <si>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</si>
  <si>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</si>
  <si>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</si>
  <si>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</si>
  <si>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</si>
  <si>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</si>
  <si>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</si>
  <si>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</si>
  <si>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</si>
  <si>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</si>
  <si>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</si>
  <si>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</si>
  <si>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</si>
  <si>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</si>
  <si>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</si>
  <si>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</si>
  <si>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</si>
  <si>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</si>
  <si>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</si>
  <si>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</si>
  <si>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</si>
  <si>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</si>
  <si>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</si>
  <si>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</si>
  <si>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</si>
  <si>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</si>
  <si>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</si>
  <si>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</si>
  <si>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</si>
  <si>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</si>
  <si>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</si>
  <si>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</si>
  <si>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</si>
  <si>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</si>
  <si>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</si>
  <si>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</si>
  <si>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</si>
  <si>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</si>
  <si>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</si>
  <si>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</si>
  <si>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</si>
  <si>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</si>
  <si>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</si>
  <si>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</si>
  <si>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</si>
  <si>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</si>
  <si>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</si>
  <si>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</si>
  <si>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</si>
  <si>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</si>
  <si>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</si>
  <si>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</si>
  <si>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</si>
  <si>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</si>
  <si>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</si>
  <si>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</si>
  <si>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</si>
  <si>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</si>
  <si>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</si>
  <si>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</si>
  <si>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</si>
  <si>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</si>
  <si>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</si>
  <si>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</si>
  <si>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</si>
  <si>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</si>
  <si>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</si>
  <si>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</si>
  <si>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</si>
  <si>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</si>
  <si>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</si>
  <si>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</si>
  <si>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</si>
  <si>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</si>
  <si>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</si>
  <si>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</si>
  <si>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</si>
  <si>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</si>
  <si>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</si>
  <si>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</si>
  <si>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</si>
  <si>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</si>
  <si>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</si>
  <si>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</si>
  <si>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</si>
  <si>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</si>
  <si>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</si>
  <si>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</si>
  <si>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</si>
  <si>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</si>
  <si>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</si>
  <si>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</si>
  <si>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</si>
  <si>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</si>
  <si>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</si>
  <si>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</si>
  <si>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</si>
  <si>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</si>
  <si>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</si>
  <si>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</si>
  <si>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</si>
  <si>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</si>
  <si>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</si>
  <si>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</si>
  <si>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</si>
  <si>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</si>
  <si>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</si>
  <si>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</si>
  <si>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</si>
  <si>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</si>
  <si>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</si>
  <si>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</si>
  <si>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</si>
  <si>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</si>
  <si>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</si>
  <si>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</si>
  <si>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</si>
  <si>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</si>
  <si>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</si>
  <si>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</si>
  <si>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</si>
  <si>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</si>
  <si>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</si>
  <si>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</si>
  <si>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</si>
  <si>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</si>
  <si>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</si>
  <si>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</si>
  <si>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</si>
  <si>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</si>
  <si>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</si>
  <si>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</si>
  <si>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</si>
  <si>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</si>
  <si>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</si>
  <si>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</si>
  <si>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</si>
  <si>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</si>
  <si>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</si>
  <si>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</si>
  <si>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</si>
  <si>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</si>
  <si>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</si>
  <si>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</si>
  <si>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</si>
  <si>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</si>
  <si>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</si>
  <si>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</si>
  <si>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</si>
  <si>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</si>
  <si>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</si>
  <si>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</si>
  <si>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</si>
  <si>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</si>
  <si>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</si>
  <si>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</si>
  <si>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</si>
  <si>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</si>
  <si>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</si>
  <si>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</si>
  <si>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</si>
  <si>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</si>
  <si>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</si>
  <si>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</si>
  <si>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</si>
  <si>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</si>
  <si>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</si>
  <si>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</si>
  <si>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</si>
  <si>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</si>
  <si>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</si>
  <si>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</si>
  <si>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</si>
  <si>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</si>
  <si>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</si>
  <si>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</si>
  <si>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</si>
  <si>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</si>
  <si>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</si>
  <si>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</si>
  <si>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</si>
  <si>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</si>
  <si>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</si>
  <si>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</si>
  <si>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</si>
  <si>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</si>
  <si>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</si>
  <si>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</si>
  <si>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</si>
  <si>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</si>
  <si>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</si>
  <si>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</si>
  <si>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</si>
  <si>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</si>
  <si>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</si>
  <si>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</si>
  <si>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</si>
  <si>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</si>
  <si>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</si>
  <si>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</si>
  <si>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</si>
  <si>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</si>
  <si>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</si>
  <si>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</si>
  <si>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</si>
  <si>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</si>
  <si>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</si>
  <si>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</si>
  <si>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</si>
  <si>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</si>
  <si>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</si>
  <si>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</si>
  <si>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</si>
  <si>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</si>
  <si>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</si>
  <si>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</si>
  <si>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</si>
  <si>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</si>
  <si>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</si>
  <si>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</si>
  <si>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</si>
  <si>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</si>
  <si>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</si>
  <si>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</si>
  <si>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</si>
  <si>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</si>
  <si>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</si>
  <si>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</si>
  <si>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</si>
  <si>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</si>
  <si>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</si>
  <si>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</si>
  <si>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</si>
  <si>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</si>
  <si>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</si>
  <si>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</si>
  <si>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</si>
  <si>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</si>
  <si>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</si>
  <si>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</si>
  <si>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</si>
  <si>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</si>
  <si>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</si>
  <si>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</si>
  <si>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</si>
  <si>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</si>
  <si>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</si>
  <si>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</si>
  <si>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</si>
  <si>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</si>
  <si>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</si>
  <si>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</si>
  <si>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</si>
  <si>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</si>
  <si>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</si>
  <si>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</si>
  <si>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</si>
  <si>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</si>
  <si>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</si>
  <si>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</si>
  <si>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</si>
  <si>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</si>
  <si>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</si>
  <si>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</si>
  <si>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</si>
  <si>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</si>
  <si>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</si>
  <si>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</si>
  <si>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</si>
  <si>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</si>
  <si>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</si>
  <si>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</si>
  <si>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</si>
  <si>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</si>
  <si>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</si>
  <si>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</si>
  <si>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</si>
  <si>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</si>
  <si>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</si>
  <si>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</si>
  <si>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</si>
  <si>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</si>
  <si>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</si>
  <si>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</si>
  <si>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</si>
  <si>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</si>
  <si>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</si>
  <si>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</si>
  <si>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</si>
  <si>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</si>
  <si>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</si>
  <si>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</si>
  <si>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</si>
  <si>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</si>
  <si>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</si>
  <si>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</si>
  <si>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</si>
  <si>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</si>
  <si>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</si>
  <si>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</si>
  <si>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</si>
  <si>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</si>
  <si>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</si>
  <si>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</si>
  <si>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</si>
  <si>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</si>
  <si>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</si>
  <si>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</si>
  <si>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</si>
  <si>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</si>
  <si>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</si>
  <si>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</si>
  <si>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</si>
  <si>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</si>
  <si>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</si>
  <si>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</si>
  <si>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</si>
  <si>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</si>
  <si>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</si>
  <si>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</si>
  <si>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</si>
  <si>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</si>
  <si>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</si>
  <si>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</si>
  <si>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</si>
  <si>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</si>
  <si>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</si>
  <si>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</si>
  <si>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</si>
  <si>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</si>
  <si>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</si>
  <si>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</si>
  <si>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</si>
  <si>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</si>
  <si>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</si>
  <si>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</si>
  <si>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</si>
  <si>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</si>
  <si>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</si>
  <si>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</si>
  <si>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</si>
  <si>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</si>
  <si>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</si>
  <si>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</si>
  <si>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</si>
  <si>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</si>
  <si>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</si>
  <si>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</si>
  <si>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</si>
  <si>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</si>
  <si>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</si>
  <si>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</si>
  <si>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</si>
  <si>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</si>
  <si>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</si>
  <si>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</si>
  <si>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</si>
  <si>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</si>
  <si>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</si>
  <si>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</si>
  <si>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</si>
  <si>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</si>
  <si>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</si>
  <si>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</si>
  <si>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</si>
  <si>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</si>
  <si>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</si>
  <si>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</si>
  <si>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</si>
  <si>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</si>
  <si>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</si>
  <si>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</si>
  <si>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</si>
  <si>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</si>
  <si>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</si>
  <si>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</si>
  <si>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</si>
  <si>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</si>
  <si>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</si>
  <si>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</si>
  <si>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</si>
  <si>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</si>
  <si>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</si>
  <si>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</si>
  <si>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</si>
  <si>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</si>
  <si>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</si>
  <si>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</si>
  <si>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</si>
  <si>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</si>
  <si>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</si>
  <si>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</si>
  <si>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</si>
  <si>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</si>
  <si>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</si>
  <si>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</si>
  <si>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</si>
  <si>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</si>
  <si>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</si>
  <si>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</si>
  <si>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</si>
  <si>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</si>
  <si>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</si>
  <si>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</si>
  <si>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</si>
  <si>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</si>
  <si>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</si>
  <si>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</si>
  <si>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</si>
  <si>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</si>
  <si>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</si>
  <si>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</si>
  <si>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</si>
  <si>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</si>
  <si>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</si>
  <si>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</si>
  <si>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</si>
  <si>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</si>
  <si>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</si>
  <si>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</si>
  <si>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</si>
  <si>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</si>
  <si>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</si>
  <si>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</si>
  <si>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</si>
  <si>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</si>
  <si>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</si>
  <si>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</si>
  <si>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</si>
  <si>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</si>
  <si>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</si>
  <si>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</si>
  <si>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</si>
  <si>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</si>
  <si>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</si>
  <si>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</si>
  <si>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</si>
  <si>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</si>
  <si>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</si>
  <si>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</si>
  <si>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</si>
  <si>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</si>
  <si>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</si>
  <si>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</si>
  <si>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</si>
  <si>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</si>
  <si>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</si>
  <si>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</si>
  <si>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</si>
  <si>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</si>
  <si>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</si>
  <si>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</si>
  <si>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</si>
  <si>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</si>
  <si>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</si>
  <si>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</si>
  <si>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</si>
  <si>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</si>
  <si>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</si>
  <si>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</si>
  <si>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</si>
  <si>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</si>
  <si>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</si>
  <si>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</si>
  <si>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</si>
  <si>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</si>
  <si>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</si>
  <si>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</si>
  <si>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</si>
  <si>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</si>
  <si>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</si>
  <si>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</si>
  <si>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</si>
  <si>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</si>
  <si>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</si>
  <si>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</si>
  <si>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</si>
  <si>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</si>
  <si>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</si>
  <si>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</si>
  <si>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</si>
  <si>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</si>
  <si>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</si>
  <si>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</si>
  <si>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</si>
  <si>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</si>
  <si>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</si>
  <si>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</si>
  <si>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</si>
  <si>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</si>
  <si>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</si>
  <si>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</si>
  <si>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</si>
  <si>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</si>
  <si>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</si>
  <si>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</si>
  <si>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</si>
  <si>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</si>
  <si>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</si>
  <si>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</si>
  <si>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</si>
  <si>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</si>
  <si>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</si>
  <si>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</si>
  <si>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</si>
  <si>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</si>
  <si>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</si>
  <si>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</si>
  <si>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</si>
  <si>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</si>
  <si>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</si>
  <si>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</si>
  <si>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</si>
  <si>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</si>
  <si>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</si>
  <si>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</si>
  <si>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</si>
  <si>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</si>
  <si>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</si>
  <si>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</si>
  <si>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</si>
  <si>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</si>
  <si>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</si>
  <si>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</si>
  <si>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</si>
  <si>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</si>
  <si>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</si>
  <si>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</si>
  <si>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</si>
  <si>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</si>
  <si>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</si>
  <si>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</si>
  <si>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</si>
  <si>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</si>
  <si>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</si>
  <si>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</si>
  <si>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</si>
  <si>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</si>
  <si>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</si>
  <si>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</si>
  <si>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</si>
  <si>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</si>
  <si>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</si>
  <si>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</si>
  <si>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</si>
  <si>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</si>
  <si>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</si>
  <si>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</si>
  <si>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</si>
  <si>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</si>
  <si>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</si>
  <si>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</si>
  <si>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</si>
  <si>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</si>
  <si>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</si>
  <si>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</si>
  <si>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</si>
  <si>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</si>
  <si>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</si>
  <si>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</si>
  <si>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</si>
  <si>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</si>
  <si>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</si>
  <si>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</si>
  <si>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</si>
  <si>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</si>
  <si>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</si>
  <si>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</si>
  <si>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</si>
  <si>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</si>
  <si>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</si>
  <si>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</si>
  <si>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</si>
  <si>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</si>
  <si>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</si>
  <si>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</si>
  <si>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</si>
  <si>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</si>
  <si>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</si>
  <si>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</si>
  <si>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</si>
  <si>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</si>
  <si>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</si>
  <si>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</si>
  <si>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</si>
  <si>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</si>
  <si>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</si>
  <si>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</si>
  <si>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</si>
  <si>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</si>
  <si>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</si>
  <si>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</si>
  <si>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</si>
  <si>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</si>
  <si>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</si>
  <si>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</si>
  <si>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</si>
  <si>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</si>
  <si>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</si>
  <si>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</si>
  <si>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</si>
  <si>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</si>
  <si>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</si>
  <si>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</si>
  <si>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</si>
  <si>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</si>
  <si>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</si>
  <si>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</si>
  <si>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</si>
  <si>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</si>
  <si>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</si>
  <si>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</si>
  <si>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</si>
  <si>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</si>
  <si>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</si>
  <si>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</si>
  <si>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</si>
  <si>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</si>
  <si>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</si>
  <si>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</si>
  <si>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</si>
  <si>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</si>
  <si>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</si>
  <si>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</si>
  <si>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</si>
  <si>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</si>
  <si>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</si>
  <si>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</si>
  <si>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</si>
  <si>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</si>
  <si>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</si>
  <si>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</si>
  <si>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</si>
  <si>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</si>
  <si>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</si>
  <si>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</si>
  <si>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</si>
  <si>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</si>
  <si>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</si>
  <si>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</si>
  <si>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</si>
  <si>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</si>
  <si>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</si>
  <si>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</si>
  <si>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</si>
  <si>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</si>
  <si>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</si>
  <si>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</si>
  <si>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</si>
  <si>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</si>
  <si>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</si>
  <si>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</si>
  <si>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</si>
  <si>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</si>
  <si>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</si>
  <si>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</si>
  <si>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</si>
  <si>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</si>
  <si>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</si>
  <si>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</si>
  <si>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</si>
  <si>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</si>
  <si>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</si>
  <si>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</si>
  <si>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</si>
  <si>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</si>
  <si>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</si>
  <si>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</si>
  <si>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</si>
  <si>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</si>
  <si>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</si>
  <si>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</si>
  <si>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</si>
  <si>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</si>
  <si>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</si>
  <si>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</si>
  <si>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</si>
  <si>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</si>
  <si>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</si>
  <si>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</si>
  <si>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</si>
  <si>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</si>
  <si>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</si>
  <si>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</si>
  <si>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</si>
  <si>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</si>
  <si>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</si>
  <si>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</si>
  <si>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</si>
  <si>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</si>
  <si>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</si>
  <si>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</si>
  <si>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</si>
  <si>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</si>
  <si>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</si>
  <si>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</si>
  <si>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</si>
  <si>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</si>
  <si>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</si>
  <si>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</si>
  <si>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</si>
  <si>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</si>
  <si>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</si>
  <si>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</si>
  <si>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</si>
  <si>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</si>
  <si>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</si>
  <si>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</si>
  <si>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</si>
  <si>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</si>
  <si>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</si>
  <si>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</si>
  <si>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</si>
  <si>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</si>
  <si>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</si>
  <si>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</si>
  <si>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</si>
  <si>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</si>
  <si>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</si>
  <si>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</si>
  <si>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</si>
  <si>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</si>
  <si>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</si>
  <si>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</si>
  <si>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</si>
  <si>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</si>
  <si>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</si>
  <si>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</si>
  <si>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</si>
  <si>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</si>
  <si>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</si>
  <si>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</si>
  <si>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</si>
  <si>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</si>
  <si>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</si>
  <si>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</si>
  <si>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</si>
  <si>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</si>
  <si>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</si>
  <si>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</si>
  <si>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</si>
  <si>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</si>
  <si>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</si>
  <si>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</si>
  <si>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</si>
  <si>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</si>
  <si>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</si>
  <si>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</si>
  <si>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</si>
  <si>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</si>
  <si>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</si>
  <si>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</si>
  <si>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</si>
  <si>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</si>
  <si>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</si>
  <si>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</si>
  <si>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</si>
  <si>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</si>
  <si>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</si>
  <si>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</si>
  <si>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</si>
  <si>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</si>
  <si>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</si>
  <si>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</si>
  <si>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</si>
  <si>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</si>
  <si>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</si>
  <si>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</si>
  <si>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</si>
  <si>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</si>
  <si>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</si>
  <si>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</si>
  <si>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</si>
  <si>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</si>
  <si>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</si>
  <si>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</si>
  <si>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</si>
  <si>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</si>
  <si>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</si>
  <si>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</si>
  <si>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</si>
  <si>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</si>
  <si>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</si>
  <si>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</si>
  <si>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</si>
  <si>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</si>
  <si>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</si>
  <si>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</si>
  <si>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</si>
  <si>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</si>
  <si>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</si>
  <si>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</si>
  <si>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</si>
  <si>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</si>
  <si>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</si>
  <si>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</si>
  <si>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</si>
  <si>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</si>
  <si>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</si>
  <si>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</si>
  <si>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</si>
  <si>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</si>
  <si>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</si>
  <si>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</si>
  <si>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</si>
  <si>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</si>
  <si>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</si>
  <si>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</si>
  <si>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</si>
  <si>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</si>
  <si>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</si>
  <si>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</si>
  <si>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</si>
  <si>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</si>
  <si>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</si>
  <si>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</si>
  <si>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</si>
  <si>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</si>
  <si>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</si>
  <si>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</si>
  <si>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</si>
  <si>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</si>
  <si>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</si>
  <si>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</si>
  <si>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</si>
  <si>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</si>
  <si>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</si>
  <si>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</si>
  <si>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</si>
  <si>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</si>
  <si>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</si>
  <si>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</si>
  <si>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</si>
  <si>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</si>
  <si>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</si>
  <si>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</si>
  <si>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</si>
  <si>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</si>
  <si>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</si>
  <si>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</si>
  <si>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</si>
  <si>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</si>
  <si>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</si>
  <si>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</si>
  <si>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</si>
  <si>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</si>
  <si>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</si>
  <si>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</si>
  <si>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</si>
  <si>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</si>
  <si>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</si>
  <si>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</si>
  <si>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</si>
  <si>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</si>
  <si>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</si>
  <si>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</si>
  <si>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</si>
  <si>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</si>
  <si>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</si>
  <si>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</si>
  <si>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</si>
  <si>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</si>
  <si>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</si>
  <si>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</si>
  <si>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</si>
  <si>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</si>
  <si>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</si>
  <si>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</si>
  <si>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</si>
  <si>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</si>
  <si>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</si>
  <si>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</si>
  <si>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</si>
  <si>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</si>
  <si>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</si>
  <si>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</si>
  <si>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</si>
  <si>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</si>
  <si>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</si>
  <si>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</si>
  <si>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</si>
  <si>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</si>
  <si>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</si>
  <si>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</si>
  <si>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</si>
  <si>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</si>
  <si>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</si>
  <si>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</si>
  <si>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</si>
  <si>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</si>
  <si>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</si>
  <si>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</si>
  <si>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</si>
  <si>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</si>
  <si>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</si>
  <si>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</si>
  <si>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</si>
  <si>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</si>
  <si>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</si>
  <si>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</si>
  <si>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</si>
  <si>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</si>
  <si>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</si>
  <si>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</si>
  <si>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</si>
  <si>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</si>
  <si>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</si>
  <si>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</si>
  <si>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</si>
  <si>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</si>
  <si>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</si>
  <si>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</si>
  <si>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</si>
  <si>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</si>
  <si>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</si>
  <si>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</si>
  <si>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</si>
  <si>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</si>
  <si>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</si>
  <si>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</si>
  <si>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</si>
  <si>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</si>
  <si>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</si>
  <si>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</si>
  <si>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</si>
  <si>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</si>
  <si>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</si>
  <si>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</si>
  <si>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</si>
  <si>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</si>
  <si>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</si>
  <si>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</si>
  <si>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</si>
  <si>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</si>
  <si>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</si>
  <si>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</si>
  <si>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</si>
  <si>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</si>
  <si>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</si>
  <si>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</si>
  <si>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</si>
  <si>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</si>
  <si>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</si>
  <si>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</si>
  <si>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</si>
  <si>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</si>
  <si>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</si>
  <si>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</si>
  <si>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</si>
  <si>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</si>
  <si>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</si>
  <si>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</si>
  <si>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</si>
  <si>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</si>
  <si>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</si>
  <si>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</si>
  <si>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</si>
  <si>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</si>
  <si>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</si>
  <si>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</si>
  <si>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</si>
  <si>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</si>
  <si>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</si>
  <si>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</si>
  <si>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</si>
  <si>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</si>
  <si>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</si>
  <si>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</si>
  <si>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</si>
  <si>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</si>
  <si>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</si>
  <si>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</si>
  <si>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</si>
  <si>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</si>
  <si>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</si>
  <si>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</si>
  <si>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</si>
  <si>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</si>
  <si>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</si>
  <si>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</si>
  <si>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</si>
  <si>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</si>
  <si>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</si>
  <si>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</si>
  <si>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</si>
  <si>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</si>
  <si>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</si>
  <si>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</si>
  <si>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</si>
  <si>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</si>
  <si>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</si>
  <si>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</si>
  <si>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</si>
  <si>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</si>
  <si>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</si>
  <si>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</si>
  <si>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</si>
  <si>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</si>
  <si>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</si>
  <si>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</si>
  <si>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</si>
  <si>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</si>
  <si>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</si>
  <si>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</si>
  <si>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</si>
  <si>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</si>
  <si>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</si>
  <si>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</si>
  <si>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</si>
  <si>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</si>
  <si>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</si>
  <si>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</si>
  <si>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</si>
  <si>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</si>
  <si>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</si>
  <si>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</si>
  <si>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</si>
  <si>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</si>
  <si>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</si>
  <si>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</si>
  <si>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</si>
  <si>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</si>
  <si>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</si>
  <si>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</si>
  <si>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</si>
  <si>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</si>
  <si>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</si>
  <si>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</si>
  <si>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</si>
  <si>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</si>
  <si>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</si>
  <si>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</si>
  <si>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</si>
  <si>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</si>
  <si>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</si>
  <si>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</si>
  <si>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</si>
  <si>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</si>
  <si>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</si>
  <si>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</si>
  <si>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</si>
  <si>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</si>
  <si>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</si>
  <si>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</si>
  <si>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</si>
  <si>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</si>
  <si>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</si>
  <si>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</si>
  <si>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</si>
  <si>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</si>
  <si>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</si>
  <si>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</si>
  <si>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</si>
  <si>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</si>
  <si>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</si>
  <si>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</si>
  <si>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</si>
  <si>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</si>
  <si>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</si>
  <si>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</si>
  <si>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</si>
  <si>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</si>
  <si>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</si>
  <si>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</si>
  <si>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</si>
  <si>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</si>
  <si>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</si>
  <si>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</si>
  <si>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</si>
  <si>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</si>
  <si>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</si>
  <si>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</si>
  <si>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</si>
  <si>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</si>
  <si>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</si>
  <si>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</si>
  <si>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</si>
  <si>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</si>
  <si>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</si>
  <si>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</si>
  <si>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</si>
  <si>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</si>
  <si>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</si>
  <si>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</si>
  <si>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</si>
  <si>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</si>
  <si>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</si>
  <si>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</si>
  <si>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</si>
  <si>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</si>
  <si>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</si>
  <si>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</si>
  <si>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</si>
  <si>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</si>
  <si>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</si>
  <si>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</si>
  <si>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</si>
  <si>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</si>
  <si>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</si>
  <si>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</si>
  <si>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</si>
  <si>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</si>
  <si>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</si>
  <si>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</si>
  <si>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</si>
  <si>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</si>
  <si>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</si>
  <si>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</si>
  <si>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</si>
  <si>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</si>
  <si>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</si>
  <si>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</si>
  <si>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</si>
  <si>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</si>
  <si>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</si>
  <si>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</si>
  <si>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</si>
  <si>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</si>
  <si>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</si>
  <si>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</si>
  <si>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</si>
  <si>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</si>
  <si>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</si>
  <si>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</si>
  <si>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</si>
  <si>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</si>
  <si>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</si>
  <si>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</si>
  <si>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</si>
  <si>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</si>
  <si>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</si>
  <si>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</si>
  <si>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</si>
  <si>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</si>
  <si>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</si>
  <si>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</si>
  <si>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</si>
  <si>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</si>
  <si>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</si>
  <si>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</si>
  <si>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</si>
  <si>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</si>
  <si>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</si>
  <si>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</si>
  <si>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</si>
  <si>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</si>
  <si>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</si>
  <si>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</si>
  <si>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</si>
  <si>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</si>
  <si>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</si>
  <si>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</si>
  <si>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</si>
  <si>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</si>
  <si>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</si>
  <si>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</si>
  <si>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</si>
  <si>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</si>
  <si>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</si>
  <si>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</si>
  <si>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</si>
  <si>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</si>
  <si>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</si>
  <si>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</si>
  <si>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</si>
  <si>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</si>
  <si>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</si>
  <si>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</si>
  <si>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</si>
  <si>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</si>
  <si>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</si>
  <si>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</si>
  <si>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</si>
  <si>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</si>
  <si>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</si>
  <si>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</si>
  <si>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</si>
  <si>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</si>
  <si>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</si>
  <si>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</si>
  <si>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</si>
  <si>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</si>
  <si>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</si>
  <si>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</si>
  <si>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</si>
  <si>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</si>
  <si>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</si>
  <si>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</si>
  <si>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</si>
  <si>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</si>
  <si>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</si>
  <si>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</si>
  <si>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</si>
  <si>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</si>
  <si>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</si>
  <si>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</si>
  <si>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</si>
  <si>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</si>
  <si>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</si>
  <si>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</si>
  <si>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</si>
  <si>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</si>
  <si>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</si>
  <si>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</si>
  <si>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</si>
  <si>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</si>
  <si>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</si>
  <si>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</si>
  <si>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</si>
  <si>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</si>
  <si>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</si>
  <si>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</si>
  <si>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</si>
  <si>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</si>
  <si>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</si>
  <si>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</si>
  <si>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</si>
  <si>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</si>
  <si>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</si>
  <si>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</si>
  <si>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</si>
  <si>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</si>
  <si>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</si>
  <si>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</si>
  <si>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</si>
  <si>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</si>
  <si>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</si>
  <si>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</si>
  <si>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</si>
  <si>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</si>
  <si>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</si>
  <si>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</si>
  <si>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</si>
  <si>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</si>
  <si>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</si>
  <si>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</si>
  <si>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</si>
  <si>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</si>
  <si>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</si>
  <si>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</si>
  <si>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</si>
  <si>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</si>
  <si>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</si>
  <si>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</si>
  <si>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</si>
  <si>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</si>
  <si>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</si>
  <si>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</si>
  <si>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</si>
  <si>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</si>
  <si>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</si>
  <si>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</si>
  <si>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</si>
  <si>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</si>
  <si>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</si>
  <si>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</si>
  <si>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</si>
  <si>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</si>
  <si>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</si>
  <si>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</si>
  <si>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</si>
  <si>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</si>
  <si>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</si>
  <si>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</si>
  <si>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</si>
  <si>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</si>
  <si>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</si>
  <si>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</si>
  <si>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</si>
  <si>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</si>
  <si>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</si>
  <si>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</si>
  <si>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</si>
  <si>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</si>
  <si>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</si>
  <si>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</si>
  <si>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</si>
  <si>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</si>
  <si>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</si>
  <si>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</si>
  <si>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</si>
  <si>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</si>
  <si>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</si>
  <si>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</si>
  <si>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</si>
  <si>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</si>
  <si>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</si>
  <si>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</si>
  <si>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</si>
  <si>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</si>
  <si>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</si>
  <si>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</si>
  <si>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</si>
  <si>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</si>
  <si>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</si>
  <si>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</si>
  <si>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</si>
  <si>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</si>
  <si>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</si>
  <si>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</si>
  <si>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</si>
  <si>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</si>
  <si>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</si>
  <si>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</si>
  <si>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</si>
  <si>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</si>
  <si>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</si>
  <si>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</si>
  <si>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</si>
  <si>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</si>
  <si>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</si>
  <si>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</si>
  <si>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</si>
  <si>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</si>
  <si>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</si>
  <si>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</si>
  <si>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</si>
  <si>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</si>
  <si>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</si>
  <si>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</si>
  <si>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</si>
  <si>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</si>
  <si>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</si>
  <si>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</si>
  <si>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</si>
  <si>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</si>
  <si>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</si>
  <si>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</si>
  <si>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</si>
  <si>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</si>
  <si>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</si>
  <si>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</si>
  <si>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</si>
  <si>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</si>
  <si>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</si>
  <si>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</si>
  <si>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</si>
  <si>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</si>
  <si>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</si>
  <si>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</si>
  <si>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</si>
  <si>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</si>
  <si>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</si>
  <si>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</si>
  <si>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</si>
  <si>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</si>
  <si>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</si>
  <si>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</si>
  <si>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</si>
  <si>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</si>
  <si>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</si>
  <si>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</si>
  <si>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</si>
  <si>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</si>
  <si>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</si>
  <si>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</si>
  <si>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</si>
  <si>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</si>
  <si>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</si>
  <si>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</si>
  <si>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</si>
  <si>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</si>
  <si>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</si>
  <si>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</si>
  <si>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</si>
  <si>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</si>
  <si>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</si>
  <si>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</si>
  <si>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</si>
  <si>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</si>
  <si>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</si>
  <si>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</si>
  <si>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</si>
  <si>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</si>
  <si>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</si>
  <si>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</si>
  <si>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</si>
  <si>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</si>
  <si>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</si>
  <si>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</si>
  <si>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</si>
  <si>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</si>
  <si>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</si>
  <si>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</si>
  <si>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</si>
  <si>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</si>
  <si>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</si>
  <si>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</si>
  <si>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</si>
  <si>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</si>
  <si>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</si>
  <si>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</si>
  <si>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</si>
  <si>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</si>
  <si>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</si>
  <si>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</si>
  <si>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</si>
  <si>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</si>
  <si>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</si>
  <si>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</si>
  <si>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</si>
  <si>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</si>
  <si>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</si>
  <si>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</si>
  <si>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</si>
  <si>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</si>
  <si>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</si>
  <si>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</si>
  <si>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</si>
  <si>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</si>
  <si>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</si>
  <si>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</si>
  <si>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</si>
  <si>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</si>
  <si>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</si>
  <si>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</si>
  <si>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</si>
  <si>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</si>
  <si>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</si>
  <si>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</si>
  <si>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</si>
  <si>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</si>
  <si>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</si>
  <si>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</si>
  <si>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</si>
  <si>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</si>
  <si>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</si>
  <si>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</si>
  <si>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</si>
  <si>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</si>
  <si>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</si>
  <si>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</si>
  <si>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</si>
  <si>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</si>
  <si>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</si>
  <si>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</si>
  <si>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</si>
  <si>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</si>
  <si>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</si>
  <si>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</si>
  <si>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</si>
  <si>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</si>
  <si>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</si>
  <si>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</si>
  <si>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</si>
  <si>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</si>
  <si>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</si>
  <si>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</si>
  <si>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</si>
  <si>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</si>
  <si>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</si>
  <si>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</si>
  <si>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</si>
  <si>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</si>
  <si>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</si>
  <si>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</si>
  <si>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</si>
  <si>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</si>
  <si>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</si>
  <si>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</si>
  <si>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</si>
  <si>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</si>
  <si>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</si>
  <si>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</si>
  <si>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</si>
  <si>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</si>
  <si>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</si>
  <si>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</si>
  <si>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</si>
  <si>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</si>
  <si>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</si>
  <si>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</si>
  <si>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</si>
  <si>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</si>
  <si>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</si>
  <si>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</si>
  <si>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</si>
  <si>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</si>
  <si>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</si>
  <si>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</si>
  <si>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</si>
  <si>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</si>
  <si>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</si>
  <si>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</si>
  <si>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</si>
  <si>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</si>
  <si>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</si>
  <si>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</si>
  <si>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</si>
  <si>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</si>
  <si>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</si>
  <si>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</si>
  <si>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</si>
  <si>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</si>
  <si>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</si>
  <si>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</si>
  <si>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</si>
  <si>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</si>
  <si>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</si>
  <si>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</si>
  <si>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</si>
  <si>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</si>
  <si>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</si>
  <si>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</si>
  <si>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</si>
  <si>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</si>
  <si>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</si>
  <si>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</si>
  <si>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</si>
  <si>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</si>
  <si>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</si>
  <si>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</si>
  <si>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</si>
  <si>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</si>
  <si>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</si>
  <si>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</si>
  <si>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</si>
  <si>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</si>
  <si>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</si>
  <si>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</si>
  <si>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</si>
  <si>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</si>
  <si>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</si>
  <si>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</si>
  <si>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</si>
  <si>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</si>
  <si>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</si>
  <si>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</si>
  <si>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</si>
  <si>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</si>
  <si>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</si>
  <si>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</si>
  <si>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</si>
  <si>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</si>
  <si>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</si>
  <si>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</si>
  <si>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</si>
  <si>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</si>
  <si>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</si>
  <si>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</si>
  <si>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</si>
  <si>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</si>
  <si>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</si>
  <si>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</si>
  <si>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</si>
  <si>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</si>
  <si>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</si>
  <si>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</si>
  <si>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</si>
  <si>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</si>
  <si>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</si>
  <si>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</si>
  <si>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</si>
  <si>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</si>
  <si>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</si>
  <si>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</si>
  <si>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</si>
  <si>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</si>
  <si>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</si>
  <si>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</si>
  <si>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</si>
  <si>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</si>
  <si>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</si>
  <si>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</si>
  <si>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</si>
  <si>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</si>
  <si>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</si>
  <si>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</si>
  <si>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</si>
  <si>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</si>
  <si>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</si>
  <si>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</si>
  <si>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</si>
  <si>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</si>
  <si>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</si>
  <si>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</si>
  <si>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</si>
  <si>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</si>
  <si>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</si>
  <si>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</si>
  <si>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</si>
  <si>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</si>
  <si>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</si>
  <si>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</si>
  <si>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</si>
  <si>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</si>
  <si>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</si>
  <si>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</si>
  <si>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</si>
  <si>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</si>
  <si>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</si>
  <si>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</si>
  <si>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</si>
  <si>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</si>
  <si>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</si>
  <si>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</si>
  <si>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</si>
  <si>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</si>
  <si>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</si>
  <si>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</si>
  <si>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</si>
  <si>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</si>
  <si>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</si>
  <si>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</si>
  <si>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</si>
  <si>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</si>
  <si>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</si>
  <si>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</si>
  <si>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</si>
  <si>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</si>
  <si>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</si>
  <si>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</si>
  <si>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</si>
  <si>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</si>
  <si>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</si>
  <si>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</si>
  <si>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</si>
  <si>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</si>
  <si>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</si>
  <si>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</si>
  <si>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</si>
  <si>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</si>
  <si>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</si>
  <si>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</si>
  <si>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</si>
  <si>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</si>
  <si>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</si>
  <si>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</si>
  <si>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</si>
  <si>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</si>
  <si>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</si>
  <si>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</si>
  <si>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</si>
  <si>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</si>
  <si>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</si>
  <si>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</si>
  <si>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</si>
  <si>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</si>
  <si>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</si>
  <si>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</si>
  <si>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</si>
  <si>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</si>
  <si>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</si>
  <si>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</si>
  <si>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</si>
  <si>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</si>
  <si>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</si>
  <si>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</si>
  <si>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</si>
  <si>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</si>
  <si>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</si>
  <si>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</si>
  <si>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</si>
  <si>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</si>
  <si>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</si>
  <si>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</si>
  <si>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</si>
  <si>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</si>
  <si>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</si>
  <si>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</si>
  <si>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</si>
  <si>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</si>
  <si>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</si>
  <si>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</si>
  <si>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</si>
  <si>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</si>
  <si>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</si>
  <si>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</si>
  <si>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</si>
  <si>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</si>
  <si>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</si>
  <si>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</si>
  <si>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</si>
  <si>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</si>
  <si>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</si>
  <si>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</si>
  <si>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</si>
  <si>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</si>
  <si>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</si>
  <si>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</si>
  <si>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</si>
  <si>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</si>
  <si>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</si>
  <si>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</si>
  <si>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</si>
  <si>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</si>
  <si>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</si>
  <si>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</si>
  <si>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</si>
  <si>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</si>
  <si>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</si>
  <si>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</si>
  <si>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</si>
  <si>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</si>
  <si>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</si>
  <si>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</si>
  <si>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</si>
  <si>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</si>
  <si>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</si>
  <si>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</si>
  <si>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</si>
  <si>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</si>
  <si>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</si>
  <si>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</si>
  <si>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</si>
  <si>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</si>
  <si>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</si>
  <si>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</si>
  <si>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</si>
  <si>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</si>
  <si>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</si>
  <si>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</si>
  <si>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</si>
  <si>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</si>
  <si>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</si>
  <si>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</si>
  <si>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</si>
  <si>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</si>
  <si>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</si>
  <si>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</si>
  <si>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</si>
  <si>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</si>
  <si>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</si>
  <si>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</si>
  <si>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</si>
  <si>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</si>
  <si>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</si>
  <si>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</si>
  <si>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</si>
  <si>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</si>
  <si>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</si>
  <si>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</si>
  <si>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</si>
  <si>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</si>
  <si>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</si>
  <si>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</si>
  <si>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</si>
  <si>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</si>
  <si>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</si>
  <si>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</si>
  <si>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</si>
  <si>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</si>
  <si>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</si>
  <si>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</si>
  <si>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</si>
  <si>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</si>
  <si>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</si>
  <si>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</si>
  <si>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</si>
  <si>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</si>
  <si>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</si>
  <si>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</si>
  <si>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</si>
  <si>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</si>
  <si>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</si>
  <si>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</si>
  <si>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</si>
  <si>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</si>
  <si>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</si>
  <si>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</si>
  <si>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</si>
  <si>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</si>
  <si>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</si>
  <si>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</si>
  <si>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</si>
  <si>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</si>
  <si>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</si>
  <si>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</si>
  <si>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</si>
  <si>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</si>
  <si>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</si>
  <si>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</si>
  <si>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</si>
  <si>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</si>
  <si>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</si>
  <si>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</si>
  <si>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</si>
  <si>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</si>
  <si>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</si>
  <si>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</si>
  <si>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</si>
  <si>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</si>
  <si>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</si>
  <si>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</si>
  <si>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</si>
  <si>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</si>
  <si>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</si>
  <si>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</si>
  <si>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</si>
  <si>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</si>
  <si>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</si>
  <si>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</si>
  <si>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</si>
  <si>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</si>
  <si>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</si>
  <si>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</si>
  <si>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</si>
  <si>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</si>
  <si>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</si>
  <si>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</si>
  <si>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</si>
  <si>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</si>
  <si>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</si>
  <si>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</si>
  <si>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</si>
  <si>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</si>
  <si>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</si>
  <si>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</si>
  <si>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</si>
  <si>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</si>
  <si>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</si>
  <si>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</si>
  <si>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</si>
  <si>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</si>
  <si>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</si>
  <si>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</si>
  <si>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</si>
  <si>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</si>
  <si>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</si>
  <si>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</si>
  <si>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</si>
  <si>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</si>
  <si>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</si>
  <si>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</si>
  <si>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</si>
  <si>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</si>
  <si>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</si>
  <si>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</si>
  <si>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</si>
  <si>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</si>
  <si>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</si>
  <si>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</si>
  <si>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</si>
  <si>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</si>
  <si>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</si>
  <si>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</si>
  <si>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</si>
  <si>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</si>
  <si>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</si>
  <si>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</si>
  <si>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</si>
  <si>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</si>
  <si>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</si>
  <si>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</si>
  <si>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</si>
  <si>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</si>
  <si>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</si>
  <si>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</si>
  <si>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</si>
  <si>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</si>
  <si>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</si>
  <si>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</si>
  <si>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</si>
  <si>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</si>
  <si>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</si>
  <si>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</si>
  <si>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</si>
  <si>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</si>
  <si>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</si>
  <si>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</si>
  <si>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</si>
  <si>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</si>
  <si>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</si>
  <si>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</si>
  <si>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</si>
  <si>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</si>
  <si>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</si>
  <si>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</si>
  <si>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</si>
  <si>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</si>
  <si>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</si>
  <si>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</si>
  <si>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</si>
  <si>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</si>
  <si>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</si>
  <si>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</si>
  <si>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</si>
  <si>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</si>
  <si>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</si>
  <si>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</si>
  <si>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</si>
  <si>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</si>
  <si>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</si>
  <si>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</si>
  <si>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</si>
  <si>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</si>
  <si>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</si>
  <si>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</si>
  <si>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</si>
  <si>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</si>
  <si>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</si>
  <si>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</si>
  <si>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</si>
  <si>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</si>
  <si>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</si>
  <si>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</si>
  <si>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</si>
  <si>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</si>
  <si>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</si>
  <si>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</si>
  <si>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</si>
  <si>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</si>
  <si>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</si>
  <si>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</si>
  <si>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</si>
  <si>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</si>
  <si>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</si>
  <si>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</si>
  <si>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</si>
  <si>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</si>
  <si>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</si>
  <si>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</si>
  <si>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</si>
  <si>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</si>
  <si>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</si>
  <si>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</si>
  <si>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</si>
  <si>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</si>
  <si>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</si>
  <si>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</si>
  <si>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</si>
  <si>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</si>
  <si>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</si>
  <si>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</si>
  <si>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</si>
  <si>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</si>
  <si>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</si>
  <si>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</si>
  <si>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</si>
  <si>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</si>
  <si>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</si>
  <si>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</si>
  <si>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</si>
  <si>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</si>
  <si>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</si>
  <si>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</si>
  <si>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</si>
  <si>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</si>
  <si>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</si>
  <si>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</si>
  <si>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</si>
  <si>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</si>
  <si>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</si>
  <si>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</si>
  <si>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</si>
  <si>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</si>
  <si>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</si>
  <si>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</si>
  <si>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</si>
  <si>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</si>
  <si>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</si>
  <si>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</si>
  <si>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</si>
  <si>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</si>
  <si>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</si>
  <si>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</si>
  <si>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</si>
  <si>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</si>
  <si>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</si>
  <si>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</si>
  <si>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</si>
  <si>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</si>
  <si>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</si>
  <si>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</si>
  <si>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</si>
  <si>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</si>
  <si>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</si>
  <si>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</si>
  <si>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</si>
  <si>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</si>
  <si>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</si>
  <si>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</si>
  <si>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</si>
  <si>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</si>
  <si>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</si>
  <si>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</si>
  <si>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</si>
  <si>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</si>
  <si>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</si>
  <si>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</si>
  <si>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</si>
  <si>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</si>
  <si>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</si>
  <si>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</si>
  <si>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</si>
  <si>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</si>
  <si>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</si>
  <si>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</si>
  <si>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</si>
  <si>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</si>
  <si>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</si>
  <si>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</si>
  <si>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</si>
  <si>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</si>
  <si>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</si>
  <si>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</si>
  <si>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</si>
  <si>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</si>
  <si>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</si>
  <si>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</si>
  <si>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</si>
  <si>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</si>
  <si>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</si>
  <si>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</si>
  <si>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</si>
  <si>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</si>
  <si>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</si>
  <si>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</si>
  <si>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</si>
  <si>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</si>
  <si>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</si>
  <si>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</si>
  <si>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</si>
  <si>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</si>
  <si>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</si>
  <si>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</si>
  <si>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</si>
  <si>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</si>
  <si>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</si>
  <si>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</si>
  <si>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</si>
  <si>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</si>
  <si>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</si>
  <si>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</si>
  <si>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</si>
  <si>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</si>
  <si>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</si>
  <si>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</si>
  <si>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</si>
  <si>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</si>
  <si>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</si>
  <si>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</si>
  <si>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</si>
  <si>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</si>
  <si>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</si>
  <si>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</si>
  <si>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</si>
  <si>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</si>
  <si>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</si>
  <si>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</si>
  <si>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</si>
  <si>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</si>
  <si>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</si>
  <si>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</si>
  <si>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</si>
  <si>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</si>
  <si>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</si>
  <si>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</si>
  <si>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</si>
  <si>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</si>
  <si>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</si>
  <si>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</si>
  <si>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</si>
  <si>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</si>
  <si>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</si>
  <si>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</si>
  <si>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</si>
  <si>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</si>
  <si>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</si>
  <si>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</si>
  <si>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</si>
  <si>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</si>
  <si>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</si>
  <si>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</si>
  <si>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</si>
  <si>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</si>
  <si>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</si>
  <si>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</si>
  <si>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</si>
  <si>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</si>
  <si>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</si>
  <si>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</si>
  <si>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</si>
  <si>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</si>
  <si>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</si>
  <si>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</si>
  <si>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</si>
  <si>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</si>
  <si>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</si>
  <si>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</si>
  <si>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</si>
  <si>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</si>
  <si>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</si>
  <si>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</si>
  <si>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</si>
  <si>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</si>
  <si>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</si>
  <si>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</si>
  <si>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</si>
  <si>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</si>
  <si>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</si>
  <si>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</si>
  <si>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</si>
  <si>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</si>
  <si>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</si>
  <si>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</si>
  <si>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</si>
  <si>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</si>
  <si>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</si>
  <si>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</si>
  <si>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</si>
  <si>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</si>
  <si>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</si>
  <si>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</si>
  <si>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</si>
  <si>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</si>
  <si>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</si>
  <si>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</si>
  <si>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</si>
  <si>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</si>
  <si>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</si>
  <si>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</si>
  <si>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</si>
  <si>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</si>
  <si>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</si>
  <si>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</si>
  <si>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</si>
  <si>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</si>
  <si>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</si>
  <si>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</si>
  <si>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</si>
  <si>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</si>
  <si>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</si>
  <si>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</si>
  <si>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</si>
  <si>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</si>
  <si>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</si>
  <si>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</si>
  <si>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</si>
  <si>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</si>
  <si>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</si>
  <si>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</si>
  <si>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</si>
  <si>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</si>
  <si>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</si>
  <si>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</si>
  <si>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</si>
  <si>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</si>
  <si>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</si>
  <si>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</si>
  <si>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</si>
  <si>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</si>
  <si>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</si>
  <si>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</si>
  <si>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</si>
  <si>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</si>
  <si>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</si>
  <si>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</si>
  <si>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</si>
  <si>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</si>
  <si>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</si>
  <si>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</si>
  <si>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</si>
  <si>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</si>
  <si>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</si>
  <si>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</si>
  <si>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</si>
  <si>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</si>
  <si>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</si>
  <si>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</si>
  <si>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</si>
  <si>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</si>
  <si>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</si>
  <si>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</si>
  <si>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</si>
  <si>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</si>
  <si>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</si>
  <si>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</si>
  <si>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</si>
  <si>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</si>
  <si>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</si>
  <si>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</si>
  <si>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</si>
  <si>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</si>
  <si>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</si>
  <si>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</si>
  <si>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</si>
  <si>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</si>
  <si>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</si>
  <si>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</si>
  <si>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</si>
  <si>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</si>
  <si>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</si>
  <si>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</si>
  <si>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</si>
  <si>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</si>
  <si>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</si>
  <si>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</si>
  <si>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</si>
  <si>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</si>
  <si>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</si>
  <si>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</si>
  <si>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</si>
  <si>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</si>
  <si>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</si>
  <si>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</si>
  <si>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</si>
  <si>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</si>
  <si>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</si>
  <si>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</si>
  <si>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</si>
  <si>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</si>
  <si>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</si>
  <si>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</si>
  <si>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</si>
  <si>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</si>
  <si>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</si>
  <si>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</si>
  <si>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</si>
  <si>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</si>
  <si>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</si>
  <si>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</si>
  <si>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</si>
  <si>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</si>
  <si>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</si>
  <si>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</si>
  <si>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</si>
  <si>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</si>
  <si>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</si>
  <si>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</si>
  <si>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</si>
  <si>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</si>
  <si>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</si>
  <si>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</si>
  <si>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</si>
  <si>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</si>
  <si>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</si>
  <si>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</si>
  <si>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</si>
  <si>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</si>
  <si>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</si>
  <si>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</si>
  <si>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</si>
  <si>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</si>
  <si>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</si>
  <si>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</si>
  <si>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</si>
  <si>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</si>
  <si>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</si>
  <si>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</si>
  <si>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</si>
  <si>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</si>
  <si>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</si>
  <si>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</si>
  <si>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</si>
  <si>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</si>
  <si>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</si>
  <si>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</si>
  <si>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</si>
  <si>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</si>
  <si>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</si>
  <si>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</si>
  <si>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</si>
  <si>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</si>
  <si>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</si>
  <si>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</si>
  <si>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</si>
  <si>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</si>
  <si>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</si>
  <si>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</si>
  <si>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</si>
  <si>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</si>
  <si>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</si>
  <si>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</si>
  <si>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</si>
  <si>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</si>
  <si>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</si>
  <si>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</si>
  <si>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</si>
  <si>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</si>
  <si>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</si>
  <si>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</si>
  <si>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</si>
  <si>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</si>
  <si>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</si>
  <si>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</si>
  <si>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</si>
  <si>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</si>
  <si>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</si>
  <si>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</si>
  <si>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</si>
  <si>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</si>
  <si>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</si>
  <si>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</si>
  <si>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</si>
  <si>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</si>
  <si>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</si>
  <si>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</si>
  <si>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</si>
  <si>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</si>
  <si>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</si>
  <si>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</si>
  <si>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</si>
  <si>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</si>
  <si>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</si>
  <si>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</si>
  <si>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</si>
  <si>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</si>
  <si>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</si>
  <si>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</si>
  <si>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</si>
  <si>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</si>
  <si>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</si>
  <si>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</si>
  <si>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</si>
  <si>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</si>
  <si>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</si>
  <si>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</si>
  <si>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</si>
  <si>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</si>
  <si>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</si>
  <si>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</si>
  <si>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</si>
  <si>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</si>
  <si>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</si>
  <si>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</si>
  <si>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</si>
  <si>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</si>
  <si>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</si>
  <si>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</si>
  <si>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</si>
  <si>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</si>
  <si>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</si>
  <si>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</si>
  <si>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</si>
  <si>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</si>
  <si>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</si>
  <si>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</si>
  <si>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</si>
  <si>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</si>
  <si>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</si>
  <si>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</si>
  <si>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</si>
  <si>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</si>
  <si>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</si>
  <si>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</si>
  <si>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</si>
  <si>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</si>
  <si>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</si>
  <si>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</si>
  <si>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</si>
  <si>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</si>
  <si>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</si>
  <si>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</si>
  <si>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</si>
  <si>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</si>
  <si>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</si>
  <si>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</si>
  <si>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</si>
  <si>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</si>
  <si>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</si>
  <si>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</si>
  <si>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</si>
  <si>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</si>
  <si>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</si>
  <si>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</si>
  <si>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</si>
  <si>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</si>
  <si>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</si>
  <si>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</si>
  <si>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</si>
  <si>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</si>
  <si>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</si>
  <si>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</si>
  <si>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</si>
  <si>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</si>
  <si>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</si>
  <si>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</si>
  <si>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</si>
  <si>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</si>
  <si>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</si>
  <si>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</si>
  <si>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</si>
  <si>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</si>
  <si>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</si>
  <si>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</si>
  <si>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</si>
  <si>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</si>
  <si>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</si>
  <si>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</si>
  <si>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</si>
  <si>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</si>
  <si>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</si>
  <si>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</si>
  <si>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</si>
  <si>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</si>
  <si>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</si>
  <si>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</si>
  <si>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</si>
  <si>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</si>
  <si>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</si>
  <si>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</si>
  <si>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</si>
  <si>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</si>
  <si>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</si>
  <si>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</si>
  <si>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</si>
  <si>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</si>
  <si>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</si>
  <si>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</si>
  <si>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</si>
  <si>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</si>
  <si>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</si>
  <si>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</si>
  <si>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</si>
  <si>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</si>
  <si>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</si>
  <si>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</si>
  <si>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</si>
  <si>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</si>
  <si>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</si>
  <si>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</si>
  <si>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</si>
  <si>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</si>
  <si>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</si>
  <si>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</si>
  <si>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</si>
  <si>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</si>
  <si>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</si>
  <si>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</si>
  <si>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</si>
  <si>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</si>
  <si>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</si>
  <si>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</si>
  <si>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</si>
  <si>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</si>
  <si>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</si>
  <si>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</si>
  <si>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</si>
  <si>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</si>
  <si>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</si>
  <si>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</si>
  <si>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</si>
  <si>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</si>
  <si>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</si>
  <si>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</si>
  <si>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</si>
  <si>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</si>
  <si>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</si>
  <si>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</si>
  <si>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</si>
  <si>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</si>
  <si>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</si>
  <si>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</si>
  <si>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</si>
  <si>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</si>
  <si>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</si>
  <si>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</si>
  <si>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</si>
  <si>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</si>
  <si>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</si>
  <si>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</si>
  <si>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</si>
  <si>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</si>
  <si>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</si>
  <si>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</si>
  <si>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</si>
  <si>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</si>
  <si>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</si>
  <si>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</si>
  <si>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</si>
  <si>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</si>
  <si>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</si>
  <si>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</si>
  <si>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</si>
  <si>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</si>
  <si>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</si>
  <si>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</si>
  <si>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</si>
  <si>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</si>
  <si>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</si>
  <si>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</si>
  <si>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</si>
  <si>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</si>
  <si>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</si>
  <si>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</si>
  <si>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</si>
  <si>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</si>
  <si>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</si>
  <si>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</si>
  <si>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</si>
  <si>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</si>
  <si>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</si>
  <si>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</si>
  <si>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</si>
  <si>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</si>
  <si>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</si>
  <si>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</si>
  <si>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</si>
  <si>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</si>
  <si>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</si>
  <si>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</si>
  <si>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</si>
  <si>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</si>
  <si>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</si>
  <si>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</si>
  <si>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</si>
  <si>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</si>
  <si>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</si>
  <si>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</si>
  <si>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</si>
  <si>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</si>
  <si>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</si>
  <si>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</si>
  <si>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</si>
  <si>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</si>
  <si>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</si>
  <si>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</si>
  <si>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</si>
  <si>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</si>
  <si>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</si>
  <si>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</si>
  <si>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</si>
  <si>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</si>
  <si>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</si>
  <si>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</si>
  <si>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</si>
  <si>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</si>
  <si>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</si>
  <si>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</si>
  <si>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</si>
  <si>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</si>
  <si>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</si>
  <si>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</si>
  <si>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</si>
  <si>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</si>
  <si>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</si>
  <si>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</si>
  <si>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</si>
  <si>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</si>
  <si>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</si>
  <si>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</si>
  <si>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</si>
  <si>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</si>
  <si>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</si>
  <si>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</si>
  <si>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</si>
  <si>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</si>
  <si>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</si>
  <si>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</si>
  <si>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</si>
  <si>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</si>
  <si>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</si>
  <si>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</si>
  <si>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</si>
  <si>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</si>
  <si>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</si>
  <si>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</si>
  <si>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</si>
  <si>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</si>
  <si>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</si>
  <si>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</si>
  <si>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</si>
  <si>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</si>
  <si>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</si>
  <si>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</si>
  <si>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</si>
  <si>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</si>
  <si>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</si>
  <si>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</si>
  <si>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</si>
  <si>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</si>
  <si>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</si>
  <si>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</si>
  <si>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</si>
  <si>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</si>
  <si>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</si>
  <si>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</si>
  <si>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</si>
  <si>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</si>
  <si>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</si>
  <si>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</si>
  <si>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</si>
  <si>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</si>
  <si>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</si>
  <si>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</si>
  <si>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</si>
  <si>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</si>
  <si>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</si>
  <si>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</si>
  <si>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</si>
  <si>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</si>
  <si>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</si>
  <si>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</si>
  <si>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</si>
  <si>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</si>
  <si>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</si>
  <si>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</si>
  <si>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</si>
  <si>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</si>
  <si>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</si>
  <si>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</si>
  <si>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</si>
  <si>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</si>
  <si>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</si>
  <si>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</si>
  <si>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</si>
  <si>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</si>
  <si>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</si>
  <si>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</si>
  <si>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</si>
  <si>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</si>
  <si>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</si>
  <si>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</si>
  <si>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</si>
  <si>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</si>
  <si>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</si>
  <si>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</si>
  <si>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</si>
  <si>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</si>
  <si>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</si>
  <si>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</si>
  <si>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</si>
  <si>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</si>
  <si>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</si>
  <si>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</si>
  <si>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</si>
  <si>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</si>
  <si>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</si>
  <si>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</si>
  <si>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</si>
  <si>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</si>
  <si>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</si>
  <si>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</si>
  <si>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</si>
  <si>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</si>
  <si>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</si>
  <si>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</si>
  <si>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</si>
  <si>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</si>
  <si>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</si>
  <si>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</si>
  <si>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</si>
  <si>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</si>
  <si>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</si>
  <si>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</si>
  <si>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</si>
  <si>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</si>
  <si>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</si>
  <si>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</si>
  <si>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</si>
  <si>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</si>
  <si>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</si>
  <si>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</si>
  <si>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</si>
  <si>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</si>
  <si>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</si>
  <si>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</si>
  <si>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</si>
  <si>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</si>
  <si>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</si>
  <si>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</si>
  <si>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</si>
  <si>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</si>
  <si>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</si>
  <si>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</si>
  <si>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</si>
  <si>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</si>
  <si>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</si>
  <si>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</si>
  <si>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</si>
  <si>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</si>
  <si>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</si>
  <si>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</si>
  <si>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</si>
  <si>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</si>
  <si>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</si>
  <si>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</si>
  <si>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</si>
  <si>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</si>
  <si>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</si>
  <si>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</si>
  <si>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</si>
  <si>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</si>
  <si>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</si>
  <si>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</si>
  <si>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</si>
  <si>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</si>
  <si>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</si>
  <si>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</si>
  <si>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</si>
  <si>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</si>
  <si>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</si>
  <si>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</si>
  <si>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</si>
  <si>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</si>
  <si>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</si>
  <si>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</si>
  <si>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</si>
  <si>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</si>
  <si>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</si>
  <si>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</si>
  <si>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</si>
  <si>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</si>
  <si>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</si>
  <si>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</si>
  <si>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</si>
  <si>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</si>
  <si>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</si>
  <si>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</si>
  <si>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</si>
  <si>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</si>
  <si>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</si>
  <si>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</si>
  <si>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</si>
  <si>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</si>
  <si>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</si>
  <si>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</si>
  <si>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</si>
  <si>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</si>
  <si>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</si>
  <si>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</si>
  <si>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</si>
  <si>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</si>
  <si>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</si>
  <si>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</si>
  <si>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</si>
  <si>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</si>
  <si>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</si>
  <si>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</si>
  <si>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</si>
  <si>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</si>
  <si>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</si>
  <si>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</si>
  <si>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</si>
  <si>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</si>
  <si>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</si>
  <si>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</si>
  <si>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</si>
  <si>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</si>
  <si>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</si>
  <si>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</si>
  <si>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</si>
  <si>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</si>
  <si>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</si>
  <si>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</si>
  <si>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</si>
  <si>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</si>
  <si>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</si>
  <si>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</si>
  <si>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</si>
  <si>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</si>
  <si>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</si>
  <si>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</si>
  <si>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</si>
  <si>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</si>
  <si>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</si>
  <si>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</si>
  <si>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</si>
  <si>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</si>
  <si>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</si>
  <si>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</si>
  <si>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</si>
  <si>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</si>
  <si>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</si>
  <si>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</si>
  <si>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</si>
  <si>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</si>
  <si>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</si>
  <si>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</si>
  <si>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</si>
  <si>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</si>
  <si>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</si>
  <si>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</si>
  <si>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</si>
  <si>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</si>
  <si>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</si>
  <si>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</si>
  <si>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</si>
  <si>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</si>
  <si>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</si>
  <si>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</si>
  <si>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</si>
  <si>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</si>
  <si>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</si>
  <si>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</si>
  <si>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</si>
  <si>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</si>
  <si>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</si>
  <si>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</si>
  <si>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</si>
  <si>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</si>
  <si>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</si>
  <si>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</si>
  <si>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</si>
  <si>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</si>
  <si>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</si>
  <si>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</si>
  <si>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</si>
  <si>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</si>
  <si>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</si>
  <si>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</si>
  <si>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</si>
  <si>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</si>
  <si>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</si>
  <si>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</si>
  <si>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</si>
  <si>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</si>
  <si>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</si>
  <si>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</si>
  <si>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</si>
  <si>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</si>
  <si>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</si>
  <si>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</si>
  <si>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</si>
  <si>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</si>
  <si>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</si>
  <si>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</si>
  <si>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</si>
  <si>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</si>
  <si>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</si>
  <si>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</si>
  <si>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</si>
  <si>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</si>
  <si>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</si>
  <si>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</si>
  <si>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</si>
  <si>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</si>
  <si>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</si>
  <si>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</si>
  <si>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</si>
  <si>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</si>
  <si>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</si>
  <si>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</si>
  <si>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</si>
  <si>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</si>
  <si>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</si>
  <si>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</si>
  <si>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</si>
  <si>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</si>
  <si>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</si>
  <si>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</si>
  <si>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</si>
  <si>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</si>
  <si>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</si>
  <si>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</si>
  <si>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</si>
  <si>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</si>
  <si>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</si>
  <si>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</si>
  <si>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</si>
  <si>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</si>
  <si>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</si>
  <si>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</si>
  <si>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</si>
  <si>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</si>
  <si>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</si>
  <si>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</si>
  <si>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</si>
  <si>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</si>
  <si>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</si>
  <si>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</si>
  <si>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</si>
  <si>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</si>
  <si>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</si>
  <si>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</si>
  <si>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</si>
  <si>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</si>
  <si>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</si>
  <si>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</si>
  <si>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</si>
  <si>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</si>
  <si>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</si>
  <si>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</si>
  <si>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</si>
  <si>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</si>
  <si>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</si>
  <si>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</si>
  <si>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</si>
  <si>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</si>
  <si>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</si>
  <si>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</si>
  <si>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</si>
  <si>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</si>
  <si>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</si>
  <si>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</si>
  <si>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</si>
  <si>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</si>
  <si>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</si>
  <si>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</si>
  <si>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</si>
  <si>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</si>
  <si>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</si>
  <si>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</si>
  <si>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</si>
  <si>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</si>
  <si>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</si>
  <si>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</si>
  <si>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</si>
  <si>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</si>
  <si>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</si>
  <si>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</si>
  <si>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</si>
  <si>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</si>
  <si>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</si>
  <si>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</si>
  <si>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</si>
  <si>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</si>
  <si>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</si>
  <si>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</si>
  <si>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</si>
  <si>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</si>
  <si>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</si>
  <si>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</si>
  <si>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</si>
  <si>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</si>
  <si>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</si>
  <si>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</si>
  <si>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</si>
  <si>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</si>
  <si>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</si>
  <si>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</si>
  <si>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</si>
  <si>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</si>
  <si>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</si>
  <si>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</si>
  <si>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</si>
  <si>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</si>
  <si>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</si>
  <si>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</si>
  <si>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</si>
  <si>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</si>
  <si>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</si>
  <si>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</si>
  <si>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</si>
  <si>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</si>
  <si>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</si>
  <si>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</si>
  <si>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</si>
  <si>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</si>
  <si>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</si>
  <si>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</si>
  <si>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</si>
  <si>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</si>
  <si>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</si>
  <si>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</si>
  <si>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</si>
  <si>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</si>
  <si>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</si>
  <si>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</si>
  <si>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</si>
  <si>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</si>
  <si>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</si>
  <si>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</si>
  <si>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</si>
  <si>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</si>
  <si>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</si>
  <si>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</si>
  <si>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</si>
  <si>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</si>
  <si>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</si>
  <si>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</si>
  <si>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</si>
  <si>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</si>
  <si>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</si>
  <si>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</si>
  <si>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</si>
  <si>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</si>
  <si>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</si>
  <si>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</si>
  <si>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</si>
  <si>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</si>
  <si>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</si>
  <si>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</si>
  <si>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</si>
  <si>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</si>
  <si>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</si>
  <si>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</si>
  <si>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</si>
  <si>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</si>
  <si>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</si>
  <si>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</si>
  <si>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</si>
  <si>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</si>
  <si>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</si>
  <si>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</si>
  <si>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</si>
  <si>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</si>
  <si>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</si>
  <si>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</si>
  <si>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</si>
  <si>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</si>
  <si>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</si>
  <si>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</si>
  <si>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</si>
  <si>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</si>
  <si>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</si>
  <si>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</si>
  <si>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</si>
  <si>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</si>
  <si>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</si>
  <si>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</si>
  <si>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</si>
  <si>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</si>
  <si>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</si>
  <si>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</si>
  <si>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</si>
  <si>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</si>
  <si>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</si>
  <si>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</si>
  <si>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</si>
  <si>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</si>
  <si>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</si>
  <si>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</si>
  <si>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</si>
  <si>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</si>
  <si>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</si>
  <si>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</si>
  <si>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</si>
  <si>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</si>
  <si>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</si>
  <si>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</si>
  <si>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</si>
  <si>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</si>
  <si>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</si>
  <si>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</si>
  <si>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</si>
  <si>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</si>
  <si>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</si>
  <si>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</si>
  <si>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</si>
  <si>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</si>
  <si>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</si>
  <si>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</si>
  <si>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</si>
  <si>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</si>
  <si>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</si>
  <si>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</si>
  <si>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</si>
  <si>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</si>
  <si>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</si>
  <si>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</si>
  <si>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</si>
  <si>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</si>
  <si>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</si>
  <si>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</si>
  <si>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</si>
  <si>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</si>
  <si>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</si>
  <si>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</si>
  <si>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</si>
  <si>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</si>
  <si>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</si>
  <si>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</si>
  <si>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</si>
  <si>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</si>
  <si>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</si>
  <si>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</si>
  <si>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</si>
  <si>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</si>
  <si>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</si>
  <si>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</si>
  <si>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</si>
  <si>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</si>
  <si>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</si>
  <si>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</si>
  <si>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</si>
  <si>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</si>
  <si>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</si>
  <si>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</si>
  <si>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</si>
  <si>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</si>
  <si>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</si>
  <si>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</si>
  <si>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</si>
  <si>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</si>
  <si>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</si>
  <si>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</si>
  <si>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</si>
  <si>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</si>
  <si>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</si>
  <si>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</si>
  <si>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</si>
  <si>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</si>
  <si>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</si>
  <si>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</si>
  <si>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</si>
  <si>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</si>
  <si>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</si>
  <si>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</si>
  <si>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</si>
  <si>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</si>
  <si>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</si>
  <si>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</si>
  <si>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</si>
  <si>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</si>
  <si>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</si>
  <si>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</si>
  <si>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</si>
  <si>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</si>
  <si>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</si>
  <si>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</si>
  <si>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</si>
  <si>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</si>
  <si>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</si>
  <si>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</si>
  <si>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</si>
  <si>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</si>
  <si>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</si>
  <si>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</si>
  <si>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</si>
  <si>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</si>
  <si>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</si>
  <si>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</si>
  <si>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</si>
  <si>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</si>
  <si>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</si>
  <si>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</si>
  <si>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</si>
  <si>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</si>
  <si>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</si>
  <si>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</si>
  <si>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</si>
  <si>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</si>
  <si>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</si>
  <si>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</si>
  <si>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</si>
  <si>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</si>
  <si>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</si>
  <si>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</si>
  <si>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</si>
  <si>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</si>
  <si>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</si>
  <si>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</si>
  <si>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</si>
  <si>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</si>
  <si>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</si>
  <si>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</si>
  <si>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</si>
  <si>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</si>
  <si>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</si>
  <si>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</si>
  <si>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</si>
  <si>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</si>
  <si>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</si>
  <si>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</si>
  <si>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</si>
  <si>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</si>
  <si>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</si>
  <si>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</si>
  <si>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</si>
  <si>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</si>
  <si>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</si>
  <si>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</si>
  <si>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</si>
  <si>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</si>
  <si>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</si>
  <si>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</si>
  <si>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</si>
  <si>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</si>
  <si>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</si>
  <si>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</si>
  <si>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</si>
  <si>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</si>
  <si>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</si>
  <si>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</si>
  <si>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</si>
  <si>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</si>
  <si>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</si>
  <si>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</si>
  <si>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</si>
  <si>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</si>
  <si>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</si>
  <si>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</si>
  <si>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</si>
  <si>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</si>
  <si>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</si>
  <si>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</si>
  <si>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</si>
  <si>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</si>
  <si>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</si>
  <si>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</si>
  <si>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</si>
  <si>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</si>
  <si>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</si>
  <si>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</si>
  <si>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</si>
  <si>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</si>
  <si>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</si>
  <si>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</si>
  <si>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</si>
  <si>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</si>
  <si>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</si>
  <si>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</si>
  <si>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</si>
  <si>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</si>
  <si>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</si>
  <si>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</si>
  <si>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</si>
  <si>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</si>
  <si>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</si>
  <si>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</si>
  <si>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</si>
  <si>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</si>
  <si>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</si>
  <si>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</si>
  <si>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</si>
  <si>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</si>
  <si>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</si>
  <si>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</si>
  <si>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</si>
  <si>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</si>
  <si>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</si>
  <si>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</si>
  <si>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</si>
  <si>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</si>
  <si>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</si>
  <si>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</si>
  <si>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</si>
  <si>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</si>
  <si>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</si>
  <si>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</si>
  <si>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</si>
  <si>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</si>
  <si>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</si>
  <si>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</si>
  <si>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</si>
  <si>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</si>
  <si>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</si>
  <si>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</si>
  <si>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</si>
  <si>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</si>
  <si>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</si>
  <si>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</si>
  <si>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</si>
  <si>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</si>
  <si>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</si>
  <si>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</si>
  <si>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</si>
  <si>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</si>
  <si>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</si>
  <si>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</si>
  <si>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</si>
  <si>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</si>
  <si>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</si>
  <si>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</si>
  <si>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</si>
  <si>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</si>
  <si>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</si>
  <si>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</si>
  <si>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</si>
  <si>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</si>
  <si>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</si>
  <si>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</si>
  <si>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</si>
  <si>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</si>
  <si>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</si>
  <si>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</si>
  <si>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</si>
  <si>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</si>
  <si>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</si>
  <si>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</si>
  <si>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</si>
  <si>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</si>
  <si>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</si>
  <si>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</si>
  <si>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</si>
  <si>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</si>
  <si>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</si>
  <si>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</si>
  <si>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</si>
  <si>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</si>
  <si>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</si>
  <si>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</si>
  <si>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</si>
  <si>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</si>
  <si>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</si>
  <si>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</si>
  <si>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</si>
  <si>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</si>
  <si>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</si>
  <si>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</si>
  <si>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</si>
  <si>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</si>
  <si>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</si>
  <si>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</si>
  <si>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</si>
  <si>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</si>
  <si>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</si>
  <si>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</si>
  <si>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</si>
  <si>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</si>
  <si>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</si>
  <si>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</si>
  <si>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</si>
  <si>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</si>
  <si>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</si>
  <si>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</si>
  <si>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</si>
  <si>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</si>
  <si>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</si>
  <si>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</si>
  <si>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</si>
  <si>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</si>
  <si>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</si>
  <si>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</si>
  <si>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</si>
  <si>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</si>
  <si>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</si>
  <si>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</si>
  <si>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</si>
  <si>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</si>
  <si>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</si>
  <si>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</si>
  <si>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</si>
  <si>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</si>
  <si>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</si>
  <si>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</si>
  <si>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</si>
  <si>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</si>
  <si>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</si>
  <si>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</si>
  <si>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</si>
  <si>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</si>
  <si>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</si>
  <si>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</si>
  <si>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</si>
  <si>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</si>
  <si>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</si>
  <si>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</si>
  <si>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</si>
  <si>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</si>
  <si>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</si>
  <si>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</si>
  <si>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</si>
  <si>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</si>
  <si>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</si>
  <si>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</si>
  <si>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</si>
  <si>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</si>
  <si>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</si>
  <si>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</si>
  <si>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</si>
  <si>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</si>
  <si>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</si>
  <si>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</si>
  <si>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</si>
  <si>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</si>
  <si>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</si>
  <si>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</si>
  <si>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</si>
  <si>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</si>
  <si>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</si>
  <si>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</si>
  <si>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</si>
  <si>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</si>
  <si>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</si>
  <si>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</si>
  <si>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</si>
  <si>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</si>
  <si>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</si>
  <si>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</si>
  <si>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</si>
  <si>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</si>
  <si>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</si>
  <si>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</si>
  <si>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</si>
  <si>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</si>
  <si>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</si>
  <si>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</si>
  <si>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</si>
  <si>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</si>
  <si>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</si>
  <si>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</si>
  <si>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</si>
  <si>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</si>
  <si>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</si>
  <si>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</si>
  <si>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</si>
  <si>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</si>
  <si>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</si>
  <si>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</si>
  <si>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</si>
  <si>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</si>
  <si>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</si>
  <si>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</si>
  <si>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</si>
  <si>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</si>
  <si>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</si>
  <si>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</si>
  <si>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</si>
  <si>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</si>
  <si>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</si>
  <si>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</si>
  <si>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</si>
  <si>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</si>
  <si>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</si>
  <si>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</si>
  <si>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</si>
  <si>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</si>
  <si>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</si>
  <si>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</si>
  <si>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</si>
  <si>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</si>
  <si>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</si>
  <si>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</si>
  <si>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</si>
  <si>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</si>
  <si>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</si>
  <si>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</si>
  <si>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</si>
  <si>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</si>
  <si>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</si>
  <si>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</si>
  <si>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</si>
  <si>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</si>
  <si>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</si>
  <si>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</si>
  <si>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</si>
  <si>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</si>
  <si>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</si>
  <si>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</si>
  <si>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</si>
  <si>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</si>
  <si>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</si>
  <si>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</si>
  <si>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</si>
  <si>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</si>
  <si>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</si>
  <si>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</si>
  <si>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</si>
  <si>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</si>
  <si>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</si>
  <si>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</si>
  <si>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</si>
  <si>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</si>
  <si>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</si>
  <si>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</si>
  <si>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</si>
  <si>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</si>
  <si>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</si>
  <si>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</si>
  <si>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</si>
  <si>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</si>
  <si>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</si>
  <si>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</si>
  <si>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</si>
  <si>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</si>
  <si>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</si>
  <si>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</si>
  <si>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</si>
  <si>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</si>
  <si>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</si>
  <si>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</si>
  <si>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</si>
  <si>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</si>
  <si>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</si>
  <si>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</si>
  <si>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</si>
  <si>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</si>
  <si>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</si>
  <si>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</si>
  <si>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</si>
  <si>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</si>
  <si>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</si>
  <si>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</si>
  <si>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</si>
  <si>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</si>
  <si>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</si>
  <si>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</si>
  <si>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</si>
  <si>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</si>
  <si>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</si>
  <si>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</si>
  <si>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</si>
  <si>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</si>
  <si>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</si>
  <si>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</si>
  <si>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</si>
  <si>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</si>
  <si>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</si>
  <si>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</si>
  <si>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</si>
  <si>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</si>
  <si>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</si>
  <si>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</si>
  <si>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</si>
  <si>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</si>
  <si>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</si>
  <si>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</si>
  <si>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</si>
  <si>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</si>
  <si>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</si>
  <si>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</si>
  <si>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</si>
  <si>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</si>
  <si>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</si>
  <si>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</si>
  <si>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</si>
  <si>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</si>
  <si>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</si>
  <si>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</si>
  <si>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</si>
  <si>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</si>
  <si>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</si>
  <si>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</si>
  <si>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</si>
  <si>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</si>
  <si>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</si>
  <si>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</si>
  <si>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</si>
  <si>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</si>
  <si>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</si>
  <si>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</si>
  <si>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</si>
  <si>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</si>
  <si>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</si>
  <si>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</si>
  <si>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</si>
  <si>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</si>
  <si>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</si>
  <si>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</si>
  <si>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</si>
  <si>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</si>
  <si>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</si>
  <si>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</si>
  <si>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</si>
  <si>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</si>
  <si>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</si>
  <si>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</si>
  <si>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</si>
  <si>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</si>
  <si>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</si>
  <si>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</si>
  <si>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</si>
  <si>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</si>
  <si>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</si>
  <si>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</si>
  <si>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</si>
  <si>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</si>
  <si>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</si>
  <si>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</si>
  <si>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</si>
  <si>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</si>
  <si>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</si>
  <si>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</si>
  <si>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</si>
  <si>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</si>
  <si>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</si>
  <si>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</si>
  <si>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</si>
  <si>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</si>
  <si>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</si>
  <si>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</si>
  <si>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</si>
  <si>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</si>
  <si>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</si>
  <si>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</si>
  <si>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</si>
  <si>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</si>
  <si>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</si>
  <si>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</si>
  <si>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</si>
  <si>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</si>
  <si>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</si>
  <si>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</si>
  <si>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</si>
  <si>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</si>
  <si>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</si>
  <si>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</si>
  <si>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</si>
  <si>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</si>
  <si>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</si>
  <si>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</si>
  <si>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</si>
  <si>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</si>
  <si>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</si>
  <si>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</si>
  <si>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</si>
  <si>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</si>
  <si>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</si>
  <si>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</si>
  <si>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</si>
  <si>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</si>
  <si>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</si>
  <si>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</si>
  <si>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</si>
  <si>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</si>
  <si>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</si>
  <si>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</si>
  <si>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</si>
  <si>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</si>
  <si>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</si>
  <si>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</si>
  <si>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</si>
  <si>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</si>
  <si>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</si>
  <si>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</si>
  <si>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</si>
  <si>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</si>
  <si>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</si>
  <si>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</si>
  <si>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</si>
  <si>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</si>
  <si>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</si>
  <si>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</si>
  <si>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</si>
  <si>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</si>
  <si>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</si>
  <si>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</si>
  <si>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</si>
  <si>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</si>
  <si>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</si>
  <si>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</si>
  <si>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</si>
  <si>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</si>
  <si>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</si>
  <si>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</si>
  <si>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</si>
  <si>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</si>
  <si>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</si>
  <si>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</si>
  <si>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</si>
  <si>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</si>
  <si>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</si>
  <si>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</si>
  <si>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</si>
  <si>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</si>
  <si>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</si>
  <si>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</si>
  <si>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</si>
  <si>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</si>
  <si>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</si>
  <si>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</si>
  <si>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</si>
  <si>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</si>
  <si>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</si>
  <si>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</si>
  <si>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</si>
  <si>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</si>
  <si>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</si>
  <si>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</si>
  <si>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</si>
  <si>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</si>
  <si>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</si>
  <si>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</si>
  <si>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</si>
  <si>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</si>
  <si>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</si>
  <si>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</si>
  <si>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</si>
  <si>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</si>
  <si>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</si>
  <si>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</si>
  <si>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</si>
  <si>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</si>
  <si>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</si>
  <si>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</si>
  <si>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</si>
  <si>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</si>
  <si>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</si>
  <si>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</si>
  <si>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</si>
  <si>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</si>
  <si>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</si>
  <si>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</si>
  <si>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</si>
  <si>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</si>
  <si>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</si>
  <si>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</si>
  <si>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</si>
  <si>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</si>
  <si>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</si>
  <si>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</si>
  <si>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</si>
  <si>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</si>
  <si>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</si>
  <si>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</si>
  <si>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</si>
  <si>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</si>
  <si>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</si>
  <si>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</si>
  <si>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</si>
  <si>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</si>
  <si>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</si>
  <si>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</si>
  <si>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</si>
  <si>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</si>
  <si>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</si>
  <si>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</si>
  <si>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</si>
  <si>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</si>
  <si>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</si>
  <si>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</si>
  <si>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</si>
  <si>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</si>
  <si>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</si>
  <si>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</si>
  <si>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</si>
  <si>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</si>
  <si>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</si>
  <si>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</si>
  <si>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</si>
  <si>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</si>
  <si>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</si>
  <si>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</si>
  <si>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</si>
  <si>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</si>
  <si>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</si>
  <si>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</si>
  <si>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</si>
  <si>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</si>
  <si>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</si>
  <si>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</si>
  <si>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</si>
  <si>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</si>
  <si>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</si>
  <si>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</si>
  <si>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</si>
  <si>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</si>
  <si>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</si>
  <si>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</si>
  <si>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</si>
  <si>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</si>
  <si>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</si>
  <si>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</si>
  <si>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</si>
  <si>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</si>
  <si>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</si>
  <si>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</si>
  <si>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</si>
  <si>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</si>
  <si>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</si>
  <si>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</si>
  <si>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</si>
  <si>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</si>
  <si>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</si>
  <si>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</si>
  <si>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</si>
  <si>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</si>
  <si>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</si>
  <si>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</si>
  <si>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</si>
  <si>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</si>
  <si>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</si>
  <si>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</si>
  <si>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</si>
  <si>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</si>
  <si>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</si>
  <si>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</si>
  <si>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</si>
  <si>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</si>
  <si>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</si>
  <si>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</si>
  <si>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</si>
  <si>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</si>
  <si>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</si>
  <si>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</si>
  <si>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</si>
  <si>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</si>
  <si>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</si>
  <si>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</si>
  <si>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</si>
  <si>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</si>
  <si>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</si>
  <si>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</si>
  <si>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</si>
  <si>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</si>
  <si>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</si>
  <si>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</si>
  <si>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</si>
  <si>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</si>
  <si>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</si>
  <si>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</si>
  <si>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</si>
  <si>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</si>
  <si>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</si>
  <si>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</si>
  <si>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</si>
  <si>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</si>
  <si>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</si>
  <si>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</si>
  <si>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</si>
  <si>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</si>
  <si>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</si>
  <si>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</si>
  <si>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</si>
  <si>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</si>
  <si>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</si>
  <si>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</si>
  <si>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</si>
  <si>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</si>
  <si>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</si>
  <si>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</si>
  <si>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</si>
  <si>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</si>
  <si>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</si>
  <si>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</si>
  <si>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</si>
  <si>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</si>
  <si>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</si>
  <si>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</si>
  <si>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</si>
  <si>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</si>
  <si>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</si>
  <si>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</si>
  <si>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</si>
  <si>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</si>
  <si>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</si>
  <si>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</si>
  <si>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</si>
  <si>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</si>
  <si>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</si>
  <si>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</si>
  <si>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</si>
  <si>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</si>
  <si>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</si>
  <si>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</si>
  <si>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</si>
  <si>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</si>
  <si>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</si>
  <si>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</si>
  <si>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</si>
  <si>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</si>
  <si>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</si>
  <si>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</si>
  <si>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</si>
  <si>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</si>
  <si>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</si>
  <si>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</si>
  <si>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</si>
  <si>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</si>
  <si>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</si>
  <si>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</si>
  <si>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</si>
  <si>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</si>
  <si>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</si>
  <si>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</si>
  <si>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</si>
  <si>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</si>
  <si>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</si>
  <si>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</si>
  <si>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</si>
  <si>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</si>
  <si>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</si>
  <si>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</si>
  <si>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</si>
  <si>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</si>
  <si>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</si>
  <si>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</si>
  <si>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</si>
  <si>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</si>
  <si>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</si>
  <si>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</si>
  <si>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</si>
  <si>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</si>
  <si>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</si>
  <si>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</si>
  <si>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</si>
  <si>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</si>
  <si>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</si>
  <si>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</si>
  <si>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</si>
  <si>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</si>
  <si>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</si>
  <si>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</si>
  <si>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</si>
  <si>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</si>
  <si>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</si>
  <si>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</si>
  <si>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</si>
  <si>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</si>
  <si>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</si>
  <si>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</si>
  <si>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</si>
  <si>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</si>
  <si>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</si>
  <si>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</si>
  <si>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</si>
  <si>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</si>
  <si>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</si>
  <si>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</si>
  <si>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</si>
  <si>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</si>
  <si>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</si>
  <si>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</si>
  <si>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</si>
  <si>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</si>
  <si>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</si>
  <si>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</si>
  <si>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</si>
  <si>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</si>
  <si>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</si>
  <si>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</si>
  <si>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</si>
  <si>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</si>
  <si>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</si>
  <si>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</si>
  <si>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</si>
  <si>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</si>
  <si>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</si>
  <si>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</si>
  <si>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</si>
  <si>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</si>
  <si>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</si>
  <si>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</si>
  <si>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</si>
  <si>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</si>
  <si>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</si>
  <si>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</si>
  <si>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</si>
  <si>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</si>
  <si>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</si>
  <si>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</si>
  <si>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</si>
  <si>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</si>
  <si>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</si>
  <si>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</si>
  <si>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</si>
  <si>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</si>
  <si>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</si>
  <si>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</si>
  <si>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</si>
  <si>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</si>
  <si>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</si>
  <si>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</si>
  <si>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</si>
  <si>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</si>
  <si>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</si>
  <si>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</si>
  <si>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</si>
  <si>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</si>
  <si>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</si>
  <si>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</si>
  <si>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</si>
  <si>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</si>
  <si>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</si>
  <si>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</si>
  <si>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</si>
  <si>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</si>
  <si>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</si>
  <si>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</si>
  <si>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</si>
  <si>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</si>
  <si>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</si>
  <si>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</si>
  <si>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</si>
  <si>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</si>
  <si>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</si>
  <si>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</si>
  <si>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</si>
  <si>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</si>
  <si>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</si>
  <si>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</si>
  <si>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</si>
  <si>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</si>
  <si>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</si>
  <si>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</si>
  <si>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</si>
  <si>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</si>
  <si>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</si>
  <si>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</si>
  <si>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</si>
  <si>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</si>
  <si>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</si>
  <si>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</si>
  <si>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</si>
  <si>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</si>
  <si>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</si>
  <si>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</si>
  <si>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</si>
  <si>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</si>
  <si>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</si>
  <si>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</si>
  <si>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</si>
  <si>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</si>
  <si>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</si>
  <si>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</si>
  <si>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</si>
  <si>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</si>
  <si>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</si>
  <si>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</si>
  <si>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</si>
  <si>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</si>
  <si>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</si>
  <si>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</si>
  <si>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</si>
  <si>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</si>
  <si>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</si>
  <si>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</si>
  <si>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</si>
  <si>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</si>
  <si>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</si>
  <si>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</si>
  <si>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</si>
  <si>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</si>
  <si>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</si>
  <si>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</si>
  <si>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</si>
  <si>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</si>
  <si>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</si>
  <si>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</si>
  <si>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</si>
  <si>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</si>
  <si>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</si>
  <si>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</si>
  <si>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</si>
  <si>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</si>
  <si>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</si>
  <si>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</si>
  <si>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</si>
  <si>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</si>
  <si>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</si>
  <si>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</si>
  <si>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</si>
  <si>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</si>
  <si>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</si>
  <si>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</si>
  <si>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</si>
  <si>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</si>
  <si>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</si>
  <si>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</si>
  <si>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</si>
  <si>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</si>
  <si>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</si>
  <si>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</si>
  <si>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</si>
  <si>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</si>
  <si>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</si>
  <si>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</si>
  <si>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</si>
  <si>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</si>
  <si>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</si>
  <si>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</si>
  <si>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</si>
  <si>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</si>
  <si>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</si>
  <si>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</si>
  <si>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</si>
  <si>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</si>
  <si>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</si>
  <si>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</si>
  <si>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</si>
  <si>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</si>
  <si>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</si>
  <si>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</si>
  <si>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</si>
  <si>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</si>
  <si>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</si>
  <si>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</si>
  <si>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</si>
  <si>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</si>
  <si>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</si>
  <si>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</si>
  <si>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</si>
  <si>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</si>
  <si>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</si>
  <si>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</si>
  <si>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</si>
  <si>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</si>
  <si>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</si>
  <si>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</si>
  <si>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</si>
  <si>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</si>
  <si>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</si>
  <si>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</si>
  <si>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</si>
  <si>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</si>
  <si>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</si>
  <si>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</si>
  <si>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</si>
  <si>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</si>
  <si>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</si>
  <si>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</si>
  <si>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</si>
  <si>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</si>
  <si>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</si>
  <si>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</si>
  <si>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</si>
  <si>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</si>
  <si>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</si>
  <si>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</si>
  <si>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</si>
  <si>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</si>
  <si>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</si>
  <si>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</si>
  <si>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</si>
  <si>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</si>
  <si>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</si>
  <si>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</si>
  <si>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</si>
  <si>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</si>
  <si>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</si>
  <si>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</si>
  <si>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</si>
  <si>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</si>
  <si>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</si>
  <si>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</si>
  <si>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</si>
  <si>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</si>
  <si>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</si>
  <si>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</si>
  <si>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</si>
  <si>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</si>
  <si>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</si>
  <si>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</si>
  <si>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</si>
  <si>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</si>
  <si>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</si>
  <si>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</si>
  <si>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</si>
  <si>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</si>
  <si>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</si>
  <si>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</si>
  <si>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</si>
  <si>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</si>
  <si>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</si>
  <si>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</si>
  <si>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</si>
  <si>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</si>
  <si>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</si>
  <si>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</si>
  <si>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</si>
  <si>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</si>
  <si>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</si>
  <si>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</si>
  <si>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</si>
  <si>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</si>
  <si>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</si>
  <si>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</si>
  <si>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</si>
  <si>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</si>
  <si>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</si>
  <si>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</si>
  <si>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</si>
  <si>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</si>
  <si>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</si>
  <si>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</si>
  <si>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</si>
  <si>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</si>
  <si>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</si>
  <si>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</si>
  <si>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</si>
  <si>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</si>
  <si>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</si>
  <si>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</si>
  <si>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</si>
  <si>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</si>
  <si>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</si>
  <si>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</si>
  <si>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</si>
  <si>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</si>
  <si>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</si>
  <si>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</si>
  <si>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</si>
  <si>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</si>
  <si>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</si>
  <si>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</si>
  <si>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</si>
  <si>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</si>
  <si>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</si>
  <si>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</si>
  <si>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</si>
  <si>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</si>
  <si>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</si>
  <si>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</si>
  <si>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</si>
  <si>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</si>
  <si>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</si>
  <si>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</si>
  <si>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</si>
  <si>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</si>
  <si>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</si>
  <si>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</si>
  <si>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</si>
  <si>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</si>
  <si>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</si>
  <si>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</si>
  <si>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</si>
  <si>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</si>
  <si>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</si>
  <si>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</si>
  <si>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</si>
  <si>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</si>
  <si>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</si>
  <si>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</si>
  <si>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</si>
  <si>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</si>
  <si>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</si>
  <si>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</si>
  <si>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</si>
  <si>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</si>
  <si>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</si>
  <si>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</si>
  <si>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</si>
  <si>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</si>
  <si>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</si>
  <si>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</si>
  <si>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</si>
  <si>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</si>
  <si>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</si>
  <si>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</si>
  <si>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</si>
  <si>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</si>
  <si>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</si>
  <si>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</si>
  <si>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</si>
  <si>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</si>
  <si>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</si>
  <si>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</si>
  <si>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</si>
  <si>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</si>
  <si>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</si>
  <si>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</si>
  <si>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</si>
  <si>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</si>
  <si>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</si>
  <si>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</si>
  <si>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</si>
  <si>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</si>
  <si>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</si>
  <si>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</si>
  <si>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</si>
  <si>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</si>
  <si>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</si>
  <si>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</si>
  <si>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</si>
  <si>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</si>
  <si>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</si>
  <si>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</si>
  <si>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</si>
  <si>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</si>
  <si>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</si>
  <si>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</si>
  <si>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</si>
  <si>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</si>
  <si>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</si>
  <si>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</si>
  <si>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</si>
  <si>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</si>
  <si>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</si>
  <si>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</si>
  <si>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</si>
  <si>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</si>
  <si>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</si>
  <si>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</si>
  <si>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</si>
  <si>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</si>
  <si>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</si>
  <si>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</si>
  <si>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</si>
  <si>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</si>
  <si>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</si>
  <si>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</si>
  <si>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</si>
  <si>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</si>
  <si>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</si>
  <si>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</si>
  <si>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</si>
  <si>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</si>
  <si>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</si>
  <si>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</si>
  <si>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</si>
  <si>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</si>
  <si>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</si>
  <si>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</si>
  <si>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</si>
  <si>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</si>
  <si>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</si>
  <si>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</si>
  <si>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</si>
  <si>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</si>
  <si>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</si>
  <si>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</si>
  <si>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</si>
  <si>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</si>
  <si>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</si>
  <si>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</si>
  <si>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</si>
  <si>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</si>
  <si>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</si>
  <si>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</si>
  <si>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</si>
  <si>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</si>
  <si>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</si>
  <si>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</si>
  <si>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</si>
  <si>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</si>
  <si>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</si>
  <si>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</si>
  <si>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</si>
  <si>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</si>
  <si>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</si>
  <si>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</si>
  <si>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</si>
  <si>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</si>
  <si>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</si>
  <si>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</si>
  <si>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</si>
  <si>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</si>
  <si>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</si>
  <si>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</si>
  <si>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</si>
  <si>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</si>
  <si>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</si>
  <si>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</si>
  <si>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</si>
  <si>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</si>
  <si>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</si>
  <si>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</si>
  <si>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</si>
  <si>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</si>
  <si>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</si>
  <si>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</si>
  <si>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</si>
  <si>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</si>
  <si>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</si>
  <si>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</si>
  <si>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</si>
  <si>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</si>
  <si>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</si>
  <si>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</si>
  <si>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</si>
  <si>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</si>
  <si>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</si>
  <si>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</si>
  <si>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</si>
  <si>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</si>
  <si>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</si>
  <si>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</si>
  <si>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</si>
  <si>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</si>
  <si>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</si>
  <si>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</si>
  <si>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</si>
  <si>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</si>
  <si>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</si>
  <si>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</si>
  <si>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</si>
  <si>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</si>
  <si>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</si>
  <si>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</si>
  <si>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</si>
  <si>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</si>
  <si>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</si>
  <si>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</si>
  <si>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</si>
  <si>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</si>
  <si>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</si>
  <si>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</si>
  <si>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</si>
  <si>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</si>
  <si>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</si>
  <si>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</si>
  <si>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</si>
  <si>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</si>
  <si>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</si>
  <si>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</si>
  <si>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</si>
  <si>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</si>
  <si>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</si>
  <si>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</si>
  <si>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</si>
  <si>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</si>
  <si>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</si>
  <si>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</si>
  <si>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</si>
  <si>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</si>
  <si>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</si>
  <si>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</si>
  <si>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</si>
  <si>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</si>
  <si>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</si>
  <si>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</si>
  <si>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</si>
  <si>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</si>
  <si>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</si>
  <si>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</si>
  <si>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</si>
  <si>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</si>
  <si>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</si>
  <si>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</si>
  <si>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</si>
  <si>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</si>
  <si>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</si>
  <si>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</si>
  <si>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</si>
  <si>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</si>
  <si>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</si>
  <si>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</si>
  <si>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</si>
  <si>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</si>
  <si>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</si>
  <si>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</si>
  <si>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</si>
  <si>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</si>
  <si>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</si>
  <si>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</si>
  <si>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</si>
  <si>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</si>
  <si>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</si>
  <si>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</si>
  <si>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</si>
  <si>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</si>
  <si>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</si>
  <si>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</si>
  <si>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</si>
  <si>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</si>
  <si>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</si>
  <si>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</si>
  <si>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</si>
  <si>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</si>
  <si>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</si>
  <si>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</si>
  <si>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</si>
  <si>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</si>
  <si>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</si>
  <si>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</si>
  <si>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</si>
  <si>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</si>
  <si>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</si>
  <si>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</si>
  <si>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</si>
  <si>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</si>
  <si>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</si>
  <si>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</si>
  <si>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</si>
  <si>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</si>
  <si>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</si>
  <si>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</si>
  <si>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</si>
  <si>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</si>
  <si>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</si>
  <si>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</si>
  <si>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</si>
  <si>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</si>
  <si>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</si>
  <si>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</si>
  <si>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</si>
  <si>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</si>
  <si>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</si>
  <si>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</si>
  <si>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</si>
  <si>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</si>
  <si>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</si>
  <si>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</si>
  <si>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</si>
  <si>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</si>
  <si>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</si>
  <si>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</si>
  <si>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</si>
  <si>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</si>
  <si>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</si>
  <si>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</si>
  <si>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</si>
  <si>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</si>
  <si>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</si>
  <si>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</si>
  <si>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</si>
  <si>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</si>
  <si>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</si>
  <si>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</si>
  <si>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</si>
  <si>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</si>
  <si>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</si>
  <si>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</si>
  <si>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</si>
  <si>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</si>
  <si>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</si>
  <si>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</si>
  <si>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</si>
  <si>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</si>
  <si>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</si>
  <si>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</si>
  <si>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</si>
  <si>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</si>
  <si>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</si>
  <si>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</si>
  <si>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</si>
  <si>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</si>
  <si>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</si>
  <si>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</si>
  <si>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</si>
  <si>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</si>
  <si>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</si>
  <si>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</si>
  <si>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</si>
  <si>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</si>
  <si>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</si>
  <si>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</si>
  <si>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</si>
  <si>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</si>
  <si>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</si>
  <si>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</si>
  <si>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</si>
  <si>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</si>
  <si>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</si>
  <si>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</si>
  <si>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</si>
  <si>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</si>
  <si>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</si>
  <si>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</si>
  <si>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</si>
  <si>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</si>
  <si>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</si>
  <si>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</si>
  <si>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</si>
  <si>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</si>
  <si>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</si>
  <si>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</si>
  <si>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</si>
  <si>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</si>
  <si>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</si>
  <si>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</si>
  <si>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</si>
  <si>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</si>
  <si>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</si>
  <si>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</si>
  <si>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</si>
  <si>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</si>
  <si>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</si>
  <si>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</si>
  <si>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</si>
  <si>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</si>
  <si>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</si>
  <si>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</si>
  <si>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</si>
  <si>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</si>
  <si>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</si>
  <si>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</si>
  <si>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</si>
  <si>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</si>
  <si>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</si>
  <si>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</si>
  <si>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</si>
  <si>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</si>
  <si>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</si>
  <si>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</si>
  <si>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</si>
  <si>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</si>
  <si>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</si>
  <si>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</si>
  <si>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</si>
  <si>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</si>
  <si>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</si>
  <si>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</si>
  <si>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</si>
  <si>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</si>
  <si>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</si>
  <si>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</si>
  <si>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</si>
  <si>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</si>
  <si>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</si>
  <si>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</si>
  <si>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</si>
  <si>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</si>
  <si>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</si>
  <si>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</si>
  <si>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</si>
  <si>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</si>
  <si>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</si>
  <si>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</si>
  <si>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</si>
  <si>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</si>
  <si>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</si>
  <si>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</si>
  <si>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</si>
  <si>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</si>
  <si>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</si>
  <si>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</si>
  <si>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</si>
  <si>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</si>
  <si>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</si>
  <si>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</si>
  <si>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</si>
  <si>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</si>
  <si>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</si>
  <si>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</si>
  <si>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</si>
  <si>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</si>
  <si>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</si>
  <si>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</si>
  <si>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</si>
  <si>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</si>
  <si>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</si>
  <si>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</si>
  <si>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</si>
  <si>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</si>
  <si>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</si>
  <si>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</si>
  <si>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</si>
  <si>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</si>
  <si>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</si>
  <si>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</si>
  <si>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</si>
  <si>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</si>
  <si>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</si>
  <si>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</si>
  <si>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</si>
  <si>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</si>
  <si>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</si>
  <si>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</si>
  <si>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</si>
  <si>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</si>
  <si>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</si>
  <si>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</si>
  <si>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</si>
  <si>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</si>
  <si>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</si>
  <si>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</si>
  <si>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</si>
  <si>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</si>
  <si>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</si>
  <si>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</si>
  <si>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</si>
  <si>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</si>
  <si>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</si>
  <si>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</si>
  <si>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</si>
  <si>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</si>
  <si>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</si>
  <si>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</si>
  <si>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</si>
  <si>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</si>
  <si>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</si>
  <si>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</si>
  <si>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</si>
  <si>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</si>
  <si>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</si>
  <si>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</si>
  <si>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</si>
  <si>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</si>
  <si>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</si>
  <si>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</si>
  <si>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</si>
  <si>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</si>
  <si>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</si>
  <si>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</si>
  <si>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</si>
  <si>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</si>
  <si>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</si>
  <si>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</si>
  <si>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</si>
  <si>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</si>
  <si>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</si>
  <si>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</si>
  <si>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</si>
  <si>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</si>
  <si>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</si>
  <si>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</si>
  <si>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</si>
  <si>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</si>
  <si>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</si>
  <si>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</si>
  <si>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</si>
  <si>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</si>
  <si>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</si>
  <si>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</si>
  <si>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</si>
  <si>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</si>
  <si>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</si>
  <si>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</si>
  <si>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</si>
  <si>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</si>
  <si>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</si>
  <si>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</si>
  <si>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</si>
  <si>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</si>
  <si>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</si>
  <si>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</si>
  <si>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</si>
  <si>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</si>
  <si>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</si>
  <si>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</si>
  <si>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</si>
  <si>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</si>
  <si>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</si>
  <si>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</si>
  <si>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</si>
  <si>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</si>
  <si>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</si>
  <si>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</si>
  <si>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</si>
  <si>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</si>
  <si>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</si>
  <si>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</si>
  <si>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</si>
  <si>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</si>
  <si>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</si>
  <si>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</si>
  <si>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</si>
  <si>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</si>
  <si>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</si>
  <si>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</si>
  <si>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</si>
  <si>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</si>
  <si>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</si>
  <si>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</si>
  <si>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</si>
  <si>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</si>
  <si>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</si>
  <si>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</si>
  <si>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</si>
  <si>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</si>
  <si>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</si>
  <si>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</si>
  <si>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</si>
  <si>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</si>
  <si>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</si>
  <si>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</si>
  <si>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</si>
  <si>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</si>
  <si>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</si>
  <si>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</si>
  <si>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</si>
  <si>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</si>
  <si>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</si>
  <si>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</si>
  <si>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</si>
  <si>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</si>
  <si>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</si>
  <si>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</si>
  <si>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</si>
  <si>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</si>
  <si>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</si>
  <si>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</si>
  <si>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</si>
  <si>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</si>
  <si>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</si>
  <si>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</si>
  <si>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</si>
  <si>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</si>
  <si>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</si>
  <si>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</si>
  <si>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</si>
  <si>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</si>
  <si>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</si>
  <si>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</si>
  <si>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</si>
  <si>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</si>
  <si>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</si>
  <si>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</si>
  <si>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</si>
  <si>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</si>
  <si>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</si>
  <si>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</si>
  <si>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</si>
  <si>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</si>
  <si>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</si>
  <si>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</si>
  <si>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</si>
  <si>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</si>
  <si>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</si>
  <si>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</si>
  <si>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</si>
  <si>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</si>
  <si>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</si>
  <si>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</si>
  <si>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</si>
  <si>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</si>
  <si>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</si>
  <si>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</si>
  <si>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</si>
  <si>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</si>
  <si>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</si>
  <si>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</si>
  <si>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</si>
  <si>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</si>
  <si>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</si>
  <si>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</si>
  <si>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</si>
  <si>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</si>
  <si>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</si>
  <si>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</si>
  <si>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</si>
  <si>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</si>
  <si>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</si>
  <si>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</si>
  <si>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</si>
  <si>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</si>
  <si>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</si>
  <si>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</si>
  <si>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</si>
  <si>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</si>
  <si>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</si>
  <si>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</si>
  <si>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</si>
  <si>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</si>
  <si>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</si>
  <si>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</si>
  <si>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</si>
  <si>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</si>
  <si>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</si>
  <si>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</si>
  <si>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</si>
  <si>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</si>
  <si>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</si>
  <si>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</si>
  <si>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</si>
  <si>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</si>
  <si>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</si>
  <si>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</si>
  <si>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</si>
  <si>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</si>
  <si>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</si>
  <si>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</si>
  <si>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</si>
  <si>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</si>
  <si>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</si>
  <si>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</si>
  <si>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</si>
  <si>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</si>
  <si>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</si>
  <si>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</si>
  <si>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</si>
  <si>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</si>
  <si>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</si>
  <si>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</si>
  <si>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</si>
  <si>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</si>
  <si>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</si>
  <si>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</si>
  <si>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</si>
  <si>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</si>
  <si>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</si>
  <si>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</si>
  <si>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</si>
  <si>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</si>
  <si>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</si>
  <si>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</si>
  <si>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</si>
  <si>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</si>
  <si>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</si>
  <si>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</si>
  <si>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</si>
  <si>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</si>
  <si>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</si>
  <si>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</si>
  <si>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</si>
  <si>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</si>
  <si>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</si>
  <si>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</si>
  <si>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</si>
  <si>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</si>
  <si>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</si>
  <si>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</si>
  <si>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</si>
  <si>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</si>
  <si>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</si>
  <si>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</si>
  <si>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</si>
  <si>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</si>
  <si>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</si>
  <si>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</si>
  <si>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</si>
  <si>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</si>
  <si>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</si>
  <si>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</si>
  <si>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</si>
  <si>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</si>
  <si>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</si>
  <si>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</si>
  <si>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</si>
  <si>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</si>
  <si>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</si>
  <si>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</si>
  <si>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</si>
  <si>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</si>
  <si>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</si>
  <si>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</si>
  <si>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</si>
  <si>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</si>
  <si>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</si>
  <si>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</si>
  <si>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</si>
  <si>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</si>
  <si>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</si>
  <si>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</si>
  <si>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</si>
  <si>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</si>
  <si>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</si>
  <si>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</si>
  <si>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</si>
  <si>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</si>
  <si>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</si>
  <si>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</si>
  <si>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</si>
  <si>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</si>
  <si>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</si>
  <si>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</si>
  <si>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</si>
  <si>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</si>
  <si>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</si>
  <si>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</si>
  <si>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</si>
  <si>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</si>
  <si>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</si>
  <si>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</si>
  <si>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</si>
  <si>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</si>
  <si>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</si>
  <si>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</si>
  <si>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</si>
  <si>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</si>
  <si>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</si>
  <si>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</si>
  <si>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</si>
  <si>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</si>
  <si>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</si>
  <si>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</si>
  <si>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</si>
  <si>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</si>
  <si>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</si>
  <si>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</si>
  <si>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</si>
  <si>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</si>
  <si>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</si>
  <si>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</si>
  <si>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</si>
  <si>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</si>
  <si>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</si>
  <si>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</si>
  <si>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</si>
  <si>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</si>
  <si>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</si>
  <si>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</si>
  <si>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</si>
  <si>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</si>
  <si>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</si>
  <si>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</si>
  <si>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</si>
  <si>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</si>
  <si>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</si>
  <si>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</si>
  <si>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</si>
  <si>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</si>
  <si>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</si>
  <si>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</si>
  <si>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</si>
  <si>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</si>
  <si>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</si>
  <si>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</si>
  <si>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</si>
  <si>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</si>
  <si>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</si>
  <si>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</si>
  <si>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</si>
  <si>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</si>
  <si>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</si>
  <si>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</si>
  <si>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</si>
  <si>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</si>
  <si>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</si>
  <si>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</si>
  <si>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</si>
  <si>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</si>
  <si>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</si>
  <si>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</si>
  <si>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</si>
  <si>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</si>
  <si>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</si>
  <si>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</si>
  <si>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</si>
  <si>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</si>
  <si>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</si>
  <si>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</si>
  <si>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</si>
  <si>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</si>
  <si>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</si>
  <si>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</si>
  <si>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</si>
  <si>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</si>
  <si>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</si>
  <si>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</si>
  <si>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</si>
  <si>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</si>
  <si>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</si>
  <si>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</si>
  <si>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</si>
  <si>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</si>
  <si>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</si>
  <si>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</si>
  <si>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</si>
  <si>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</si>
  <si>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</si>
  <si>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</si>
  <si>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</si>
  <si>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</si>
  <si>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</si>
  <si>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</si>
  <si>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</si>
  <si>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</si>
  <si>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</si>
  <si>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</si>
  <si>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</si>
  <si>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</si>
  <si>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</si>
  <si>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</si>
  <si>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</si>
  <si>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</si>
  <si>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</si>
  <si>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</si>
  <si>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</si>
  <si>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</si>
  <si>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</si>
  <si>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</si>
  <si>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</si>
  <si>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</si>
  <si>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</si>
  <si>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</si>
  <si>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</si>
  <si>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</si>
  <si>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</si>
  <si>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</si>
  <si>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</si>
  <si>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</si>
  <si>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</si>
  <si>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</si>
  <si>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</si>
  <si>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</si>
  <si>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</si>
  <si>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</si>
  <si>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</si>
  <si>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</si>
  <si>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</si>
  <si>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</si>
  <si>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</si>
  <si>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</si>
  <si>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</si>
  <si>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</si>
  <si>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</si>
  <si>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</si>
  <si>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</si>
  <si>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</si>
  <si>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</si>
  <si>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</si>
  <si>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</si>
  <si>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</si>
  <si>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</si>
  <si>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</si>
  <si>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</si>
  <si>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</si>
  <si>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</si>
  <si>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</si>
  <si>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</si>
  <si>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</si>
  <si>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</si>
  <si>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</si>
  <si>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</si>
  <si>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</si>
  <si>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</si>
  <si>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</si>
  <si>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</si>
  <si>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</si>
  <si>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</si>
  <si>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</si>
  <si>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</si>
  <si>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</si>
  <si>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</si>
  <si>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</si>
  <si>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</si>
  <si>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</si>
  <si>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</si>
  <si>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</si>
  <si>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</si>
  <si>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</si>
  <si>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</si>
  <si>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</si>
  <si>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</si>
  <si>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</si>
  <si>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</si>
  <si>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</si>
  <si>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</si>
  <si>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</si>
  <si>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</si>
  <si>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</si>
  <si>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</si>
  <si>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</si>
  <si>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</si>
  <si>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</si>
  <si>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</si>
  <si>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</si>
  <si>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</si>
  <si>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</si>
  <si>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</si>
  <si>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</si>
  <si>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</si>
  <si>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</si>
  <si>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</si>
  <si>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</si>
  <si>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</si>
  <si>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</si>
  <si>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</si>
  <si>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</si>
  <si>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</si>
  <si>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</si>
  <si>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</si>
  <si>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</si>
  <si>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</si>
  <si>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</si>
  <si>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</si>
  <si>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</si>
  <si>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</si>
  <si>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</si>
  <si>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</si>
  <si>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</si>
  <si>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</si>
  <si>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</si>
  <si>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</si>
  <si>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</si>
  <si>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</si>
  <si>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</si>
  <si>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</si>
  <si>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</si>
  <si>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</si>
  <si>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</si>
  <si>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</si>
  <si>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</si>
  <si>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</si>
  <si>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</si>
  <si>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</si>
  <si>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</si>
  <si>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</si>
  <si>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</si>
  <si>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</si>
  <si>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</si>
  <si>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</si>
  <si>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</si>
  <si>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</si>
  <si>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</si>
  <si>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</si>
  <si>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</si>
  <si>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</si>
  <si>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</si>
  <si>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</si>
  <si>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</si>
  <si>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</si>
  <si>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</si>
  <si>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</si>
  <si>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</si>
  <si>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</si>
  <si>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</si>
  <si>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</si>
  <si>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</si>
  <si>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</si>
  <si>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</si>
  <si>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</si>
  <si>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</si>
  <si>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</si>
  <si>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</si>
  <si>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</si>
  <si>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</si>
  <si>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</si>
  <si>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</si>
  <si>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</si>
  <si>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</si>
  <si>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</si>
  <si>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</si>
  <si>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</si>
  <si>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</si>
  <si>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</si>
  <si>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</si>
  <si>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</si>
  <si>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</si>
  <si>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</si>
  <si>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</si>
  <si>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</si>
  <si>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</si>
  <si>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</si>
  <si>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</si>
  <si>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</si>
  <si>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</si>
  <si>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</si>
  <si>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</si>
  <si>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</si>
  <si>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</si>
  <si>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</si>
  <si>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</si>
  <si>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</si>
  <si>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</si>
  <si>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</si>
  <si>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</si>
  <si>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</si>
  <si>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</si>
  <si>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</si>
  <si>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</si>
  <si>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</si>
  <si>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</si>
  <si>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</si>
  <si>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</si>
  <si>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</si>
  <si>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</si>
  <si>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</si>
  <si>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</si>
  <si>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</si>
  <si>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</si>
  <si>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</si>
  <si>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</si>
  <si>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</si>
  <si>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</si>
  <si>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</si>
  <si>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</si>
  <si>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</si>
  <si>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</si>
  <si>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</si>
  <si>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</si>
  <si>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</si>
  <si>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</si>
  <si>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</si>
  <si>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</si>
  <si>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</si>
  <si>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</si>
  <si>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</si>
  <si>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</si>
  <si>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</si>
  <si>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</si>
  <si>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</si>
  <si>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</si>
  <si>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</si>
  <si>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</si>
  <si>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</si>
  <si>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</si>
  <si>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</si>
  <si>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</si>
  <si>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</si>
  <si>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</si>
  <si>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</si>
  <si>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</si>
  <si>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</si>
  <si>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</si>
  <si>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</si>
  <si>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</si>
  <si>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</si>
  <si>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</si>
  <si>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</si>
  <si>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</si>
  <si>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</si>
  <si>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</si>
  <si>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</si>
  <si>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</si>
  <si>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</si>
  <si>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</si>
  <si>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</si>
  <si>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</si>
  <si>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</si>
  <si>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</si>
  <si>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</si>
  <si>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</si>
  <si>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</si>
  <si>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</si>
  <si>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</si>
  <si>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</si>
  <si>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</si>
  <si>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</si>
  <si>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</si>
  <si>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</si>
  <si>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</si>
  <si>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</si>
  <si>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</si>
  <si>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</si>
  <si>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</si>
  <si>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</si>
  <si>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</si>
  <si>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</si>
  <si>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</si>
  <si>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</si>
  <si>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</si>
  <si>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</si>
  <si>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</si>
  <si>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</si>
  <si>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</si>
  <si>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</si>
  <si>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</si>
  <si>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</si>
  <si>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</si>
  <si>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</si>
  <si>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</si>
  <si>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</si>
  <si>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</si>
  <si>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</si>
  <si>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</si>
  <si>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</si>
  <si>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</si>
  <si>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</si>
  <si>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</si>
  <si>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</si>
  <si>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</si>
  <si>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</si>
  <si>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</si>
  <si>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</si>
  <si>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</si>
  <si>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</si>
  <si>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</si>
  <si>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</si>
  <si>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</si>
  <si>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</si>
  <si>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</si>
  <si>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</si>
  <si>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</si>
  <si>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</si>
  <si>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</si>
  <si>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</si>
  <si>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</si>
  <si>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</si>
  <si>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</si>
  <si>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</si>
  <si>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</si>
  <si>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</si>
  <si>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</si>
  <si>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</si>
  <si>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</si>
  <si>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</si>
  <si>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</si>
  <si>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</si>
  <si>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</si>
  <si>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</si>
  <si>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</si>
  <si>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</si>
  <si>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</si>
  <si>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</si>
  <si>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</si>
  <si>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</si>
  <si>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</si>
  <si>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</si>
  <si>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</si>
  <si>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</si>
  <si>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</si>
  <si>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</si>
  <si>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</si>
  <si>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</si>
  <si>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</si>
  <si>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</si>
  <si>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</si>
  <si>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</si>
  <si>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</si>
  <si>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</si>
  <si>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</si>
  <si>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</si>
  <si>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</si>
  <si>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</si>
  <si>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</si>
  <si>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</si>
  <si>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</si>
  <si>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</si>
  <si>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</si>
  <si>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</si>
  <si>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</si>
  <si>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</si>
  <si>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</si>
  <si>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</si>
  <si>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</si>
  <si>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</si>
  <si>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</si>
  <si>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</si>
  <si>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</si>
  <si>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</si>
  <si>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</si>
  <si>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</si>
  <si>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</si>
  <si>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</si>
  <si>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</si>
  <si>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</si>
  <si>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</si>
  <si>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</si>
  <si>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</si>
  <si>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</si>
  <si>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</si>
  <si>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</si>
  <si>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</si>
  <si>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</si>
  <si>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</si>
  <si>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</si>
  <si>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</si>
  <si>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</si>
  <si>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</si>
  <si>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</si>
  <si>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</si>
  <si>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</si>
  <si>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</si>
  <si>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</si>
  <si>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</si>
  <si>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</si>
  <si>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</si>
  <si>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</si>
  <si>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</si>
  <si>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</si>
  <si>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</si>
  <si>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</si>
  <si>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</si>
  <si>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</si>
  <si>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</si>
  <si>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</si>
  <si>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</si>
  <si>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</si>
  <si>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</si>
  <si>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</si>
  <si>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</si>
  <si>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</si>
  <si>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</si>
  <si>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</si>
  <si>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</si>
  <si>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</si>
  <si>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</si>
  <si>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</si>
  <si>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</si>
  <si>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</si>
  <si>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</si>
  <si>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</si>
  <si>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</si>
  <si>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</si>
  <si>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</si>
  <si>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</si>
  <si>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</si>
  <si>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</si>
  <si>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</si>
  <si>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</si>
  <si>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</si>
  <si>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</si>
  <si>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</si>
  <si>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</si>
  <si>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</si>
  <si>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</si>
  <si>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</si>
  <si>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</si>
  <si>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</si>
  <si>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</si>
  <si>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</si>
  <si>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</si>
  <si>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</si>
  <si>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</si>
  <si>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</si>
  <si>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</si>
  <si>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</si>
  <si>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</si>
  <si>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</si>
  <si>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</si>
  <si>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</si>
  <si>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</si>
  <si>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</si>
  <si>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</si>
  <si>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</si>
  <si>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</si>
  <si>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</si>
  <si>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</si>
  <si>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</si>
  <si>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</si>
  <si>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</si>
  <si>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</si>
  <si>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</si>
  <si>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</si>
  <si>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</si>
  <si>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</si>
  <si>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</si>
  <si>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</si>
  <si>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</si>
  <si>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</si>
  <si>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</si>
  <si>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</si>
  <si>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</si>
  <si>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</si>
  <si>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</si>
  <si>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</si>
  <si>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</si>
  <si>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</si>
  <si>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</si>
  <si>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</si>
  <si>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</si>
  <si>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</si>
  <si>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</si>
  <si>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</si>
  <si>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</si>
  <si>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</si>
  <si>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</si>
  <si>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</si>
  <si>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</si>
  <si>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</si>
  <si>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</si>
  <si>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</si>
  <si>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</si>
  <si>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</si>
  <si>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</si>
  <si>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</si>
  <si>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</si>
  <si>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</si>
  <si>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</si>
  <si>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</si>
  <si>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</si>
  <si>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</si>
  <si>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</si>
  <si>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</si>
  <si>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</si>
  <si>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</si>
  <si>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</si>
  <si>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</si>
  <si>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</si>
  <si>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</si>
  <si>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</si>
  <si>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</si>
  <si>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</si>
  <si>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</si>
  <si>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</si>
  <si>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</si>
  <si>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</si>
  <si>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</si>
  <si>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</si>
  <si>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</si>
  <si>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</si>
  <si>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</si>
  <si>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</si>
  <si>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</si>
  <si>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</si>
  <si>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</si>
  <si>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</si>
  <si>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</si>
  <si>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</si>
  <si>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</si>
  <si>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</si>
  <si>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</si>
  <si>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</si>
  <si>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</si>
  <si>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</si>
  <si>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</si>
  <si>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</si>
  <si>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</si>
  <si>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</si>
  <si>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</si>
  <si>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</si>
  <si>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</si>
  <si>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</si>
  <si>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</si>
  <si>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</si>
  <si>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</si>
  <si>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</si>
  <si>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</si>
  <si>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</si>
  <si>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</si>
  <si>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</si>
  <si>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</si>
  <si>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</si>
  <si>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</si>
  <si>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</si>
  <si>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</si>
  <si>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</si>
  <si>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</si>
  <si>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</si>
  <si>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</si>
  <si>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</si>
  <si>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</si>
  <si>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</si>
  <si>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</si>
  <si>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</si>
  <si>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</si>
  <si>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</si>
  <si>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</si>
  <si>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</si>
  <si>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</si>
  <si>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</si>
  <si>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</si>
  <si>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</si>
  <si>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</si>
  <si>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</si>
  <si>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</si>
  <si>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</si>
  <si>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</si>
  <si>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</si>
  <si>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</si>
  <si>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</si>
  <si>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</si>
  <si>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</si>
  <si>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</si>
  <si>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</si>
  <si>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</si>
  <si>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</si>
  <si>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</si>
  <si>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</si>
  <si>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</si>
  <si>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</si>
  <si>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</si>
  <si>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</si>
  <si>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</si>
  <si>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</si>
  <si>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</si>
  <si>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</si>
  <si>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</si>
  <si>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</si>
  <si>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</si>
  <si>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</si>
  <si>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</si>
  <si>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</si>
  <si>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</si>
  <si>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</si>
  <si>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</si>
  <si>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</si>
  <si>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</si>
  <si>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</si>
  <si>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</si>
  <si>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</si>
  <si>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</si>
  <si>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</si>
  <si>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</si>
  <si>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</si>
  <si>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</si>
  <si>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</si>
  <si>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</si>
  <si>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</si>
  <si>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</si>
  <si>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</si>
  <si>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</si>
  <si>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</si>
  <si>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</si>
  <si>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</si>
  <si>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</si>
  <si>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</si>
  <si>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</si>
  <si>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</si>
  <si>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</si>
  <si>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</si>
  <si>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</si>
  <si>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</si>
  <si>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</si>
  <si>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</si>
  <si>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</si>
  <si>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</si>
  <si>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</si>
  <si>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</si>
  <si>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</si>
  <si>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</si>
  <si>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</si>
  <si>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</si>
  <si>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</si>
  <si>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</si>
  <si>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</si>
  <si>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</si>
  <si>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</si>
  <si>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</si>
  <si>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</si>
  <si>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</si>
  <si>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</si>
  <si>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</si>
  <si>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</si>
  <si>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</si>
  <si>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</si>
  <si>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</si>
  <si>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</si>
  <si>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</si>
  <si>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</si>
  <si>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</si>
  <si>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</si>
  <si>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</si>
  <si>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</si>
  <si>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</si>
  <si>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</si>
  <si>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</si>
  <si>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</si>
  <si>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</si>
  <si>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</si>
  <si>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</si>
  <si>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</si>
  <si>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</si>
  <si>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</si>
  <si>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</si>
  <si>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</si>
  <si>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</si>
  <si>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</si>
  <si>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</si>
  <si>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</si>
  <si>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</si>
  <si>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</si>
  <si>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</si>
  <si>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</si>
  <si>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</si>
  <si>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</si>
  <si>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</si>
  <si>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</si>
  <si>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</si>
  <si>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</si>
  <si>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</si>
  <si>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</si>
  <si>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</si>
  <si>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</si>
  <si>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</si>
  <si>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</si>
  <si>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</si>
  <si>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</si>
  <si>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</si>
  <si>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</si>
  <si>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</si>
  <si>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</si>
  <si>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</si>
  <si>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</si>
  <si>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</si>
  <si>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</si>
  <si>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</si>
  <si>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</si>
  <si>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</si>
  <si>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</si>
  <si>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</si>
  <si>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</si>
  <si>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</si>
  <si>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</si>
  <si>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</si>
  <si>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</si>
  <si>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</si>
  <si>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</si>
  <si>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</si>
  <si>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</si>
  <si>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</si>
  <si>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</si>
  <si>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</si>
  <si>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</si>
  <si>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</si>
  <si>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</si>
  <si>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</si>
  <si>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</si>
  <si>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</si>
  <si>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</si>
  <si>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</si>
  <si>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</si>
  <si>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</si>
  <si>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</si>
  <si>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</si>
  <si>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</si>
  <si>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</si>
  <si>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</si>
  <si>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</si>
  <si>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</si>
  <si>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</si>
  <si>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</si>
  <si>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</si>
  <si>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</si>
  <si>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</si>
  <si>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</si>
  <si>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</si>
  <si>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</si>
  <si>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</si>
  <si>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</si>
  <si>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</si>
  <si>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</si>
  <si>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</si>
  <si>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</si>
  <si>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</si>
  <si>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</si>
  <si>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</si>
  <si>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</si>
  <si>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</si>
  <si>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</si>
  <si>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</si>
  <si>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</si>
  <si>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</si>
  <si>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</si>
  <si>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</si>
  <si>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</si>
  <si>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</si>
  <si>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</si>
  <si>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</si>
  <si>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</si>
  <si>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</si>
  <si>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</si>
  <si>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</si>
  <si>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</si>
  <si>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</si>
  <si>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</si>
  <si>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</si>
  <si>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</si>
  <si>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</si>
  <si>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</si>
  <si>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</si>
  <si>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</si>
  <si>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</si>
  <si>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</si>
  <si>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</si>
  <si>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</si>
  <si>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</si>
  <si>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</si>
  <si>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</si>
  <si>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</si>
  <si>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</si>
  <si>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</si>
  <si>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</si>
  <si>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</si>
  <si>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</si>
  <si>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</si>
  <si>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</si>
  <si>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</si>
  <si>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</si>
  <si>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</si>
  <si>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</si>
  <si>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</si>
  <si>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</si>
  <si>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</si>
  <si>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</si>
  <si>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</si>
  <si>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</si>
  <si>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</si>
  <si>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</si>
  <si>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</si>
  <si>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</si>
  <si>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</si>
  <si>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</si>
  <si>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</si>
  <si>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</si>
  <si>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</si>
  <si>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</si>
  <si>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</si>
  <si>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</si>
  <si>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</si>
  <si>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</si>
  <si>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</si>
  <si>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</si>
  <si>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</si>
  <si>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</si>
  <si>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</si>
  <si>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</si>
  <si>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</si>
  <si>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</si>
  <si>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</si>
  <si>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</si>
  <si>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</si>
  <si>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</si>
  <si>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</si>
  <si>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</si>
  <si>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</si>
  <si>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</si>
  <si>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</si>
  <si>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</si>
  <si>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</si>
  <si>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</si>
  <si>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</si>
  <si>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</si>
  <si>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</si>
  <si>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</si>
  <si>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</si>
  <si>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</si>
  <si>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</si>
  <si>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</si>
  <si>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</si>
  <si>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</si>
  <si>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</si>
  <si>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</si>
  <si>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</si>
  <si>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</si>
  <si>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</si>
  <si>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</si>
  <si>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</si>
  <si>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</si>
  <si>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</si>
  <si>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</si>
  <si>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</si>
  <si>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</si>
  <si>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</si>
  <si>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</si>
  <si>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</si>
  <si>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</si>
  <si>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</si>
  <si>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</si>
  <si>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</si>
  <si>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</si>
  <si>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</si>
  <si>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</si>
  <si>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</si>
  <si>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</si>
  <si>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</si>
  <si>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</si>
  <si>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</si>
  <si>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</si>
  <si>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</si>
  <si>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</si>
  <si>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</si>
  <si>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</si>
  <si>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</si>
  <si>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</si>
  <si>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</si>
  <si>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</si>
  <si>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</si>
  <si>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</si>
  <si>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</si>
  <si>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</si>
  <si>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</si>
  <si>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</si>
  <si>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</si>
  <si>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</si>
  <si>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</si>
  <si>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</si>
  <si>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</si>
  <si>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</si>
  <si>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</si>
  <si>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</si>
  <si>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</si>
  <si>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</si>
  <si>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</si>
  <si>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</si>
  <si>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</si>
  <si>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</si>
  <si>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</si>
  <si>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</si>
  <si>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</si>
  <si>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</si>
  <si>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</si>
  <si>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</si>
  <si>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</si>
  <si>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</si>
  <si>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</si>
  <si>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</si>
  <si>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</si>
  <si>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</si>
  <si>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</si>
  <si>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</si>
  <si>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</si>
  <si>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</si>
  <si>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</si>
  <si>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</si>
  <si>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</si>
  <si>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</si>
  <si>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</si>
  <si>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</si>
  <si>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</si>
  <si>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</si>
  <si>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</si>
  <si>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</si>
  <si>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</si>
  <si>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</si>
  <si>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</si>
  <si>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</si>
  <si>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</si>
  <si>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</si>
  <si>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</si>
  <si>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</si>
  <si>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</si>
  <si>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</si>
  <si>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</si>
  <si>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</si>
  <si>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</si>
  <si>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</si>
  <si>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</si>
  <si>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</si>
  <si>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</si>
  <si>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</si>
  <si>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</si>
  <si>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</si>
  <si>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</si>
  <si>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</si>
  <si>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</si>
  <si>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</si>
  <si>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</si>
  <si>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</si>
  <si>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</si>
  <si>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</si>
  <si>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</si>
  <si>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</si>
  <si>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</si>
  <si>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</si>
  <si>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</si>
  <si>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</si>
  <si>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</si>
  <si>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</si>
  <si>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</si>
  <si>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</si>
  <si>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</si>
  <si>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</si>
  <si>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</si>
  <si>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</si>
  <si>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</si>
  <si>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</si>
  <si>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</si>
  <si>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</si>
  <si>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</si>
  <si>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</si>
  <si>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</si>
  <si>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</si>
  <si>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</si>
  <si>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</si>
  <si>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</si>
  <si>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</si>
  <si>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</si>
  <si>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</si>
  <si>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</si>
  <si>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</si>
  <si>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</si>
  <si>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</si>
  <si>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</si>
  <si>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</si>
  <si>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</si>
  <si>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</si>
  <si>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</si>
  <si>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</si>
  <si>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</si>
  <si>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</si>
  <si>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</si>
  <si>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</si>
  <si>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</si>
  <si>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</si>
  <si>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</si>
  <si>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</si>
  <si>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</si>
  <si>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</si>
  <si>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</si>
  <si>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</si>
  <si>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</si>
  <si>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</si>
  <si>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</si>
  <si>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</si>
  <si>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</si>
  <si>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</si>
  <si>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</si>
  <si>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</si>
  <si>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</si>
  <si>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</si>
  <si>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</si>
  <si>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</si>
  <si>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</si>
  <si>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</si>
  <si>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</si>
  <si>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</si>
  <si>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</si>
  <si>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</si>
  <si>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</si>
  <si>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</si>
  <si>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</si>
  <si>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</si>
  <si>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</si>
  <si>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</si>
  <si>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</si>
  <si>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</si>
  <si>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</si>
  <si>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</si>
  <si>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</si>
  <si>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</si>
  <si>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</si>
  <si>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</si>
  <si>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</si>
  <si>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</si>
  <si>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</si>
  <si>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</si>
  <si>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</si>
  <si>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</si>
  <si>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</si>
  <si>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</si>
  <si>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</si>
  <si>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</si>
  <si>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</si>
  <si>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</si>
  <si>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</si>
  <si>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</si>
  <si>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</si>
  <si>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</si>
  <si>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</si>
  <si>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</si>
  <si>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</si>
  <si>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</si>
  <si>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</si>
  <si>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</si>
  <si>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</si>
  <si>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</si>
  <si>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</si>
  <si>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</si>
  <si>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</si>
  <si>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</si>
  <si>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</si>
  <si>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</si>
  <si>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</si>
  <si>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</si>
  <si>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</si>
  <si>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</si>
  <si>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</si>
  <si>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</si>
  <si>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</si>
  <si>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</si>
  <si>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</si>
  <si>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</si>
  <si>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</si>
  <si>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</si>
  <si>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</si>
  <si>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</si>
  <si>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</si>
  <si>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</si>
  <si>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</si>
  <si>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</si>
  <si>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</si>
  <si>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</si>
  <si>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</si>
  <si>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</si>
  <si>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</si>
  <si>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</si>
  <si>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</si>
  <si>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</si>
  <si>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</si>
  <si>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</si>
  <si>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</si>
  <si>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</si>
  <si>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</si>
  <si>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</si>
  <si>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</si>
  <si>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</si>
  <si>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</si>
  <si>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</si>
  <si>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</si>
  <si>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</si>
  <si>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</si>
  <si>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</si>
  <si>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</si>
  <si>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</si>
  <si>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</si>
  <si>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</si>
  <si>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</si>
  <si>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</si>
  <si>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</si>
  <si>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</si>
  <si>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</si>
  <si>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</si>
  <si>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</si>
  <si>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</si>
  <si>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</si>
  <si>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</si>
  <si>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</si>
  <si>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</si>
  <si>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</si>
  <si>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</si>
  <si>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</si>
  <si>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</si>
  <si>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</si>
  <si>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</si>
  <si>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</si>
  <si>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</si>
  <si>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</si>
  <si>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</si>
  <si>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</si>
  <si>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</si>
  <si>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</si>
  <si>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</si>
  <si>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</si>
  <si>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</si>
  <si>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</si>
  <si>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</si>
  <si>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</si>
  <si>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</si>
  <si>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</si>
  <si>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</si>
  <si>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</si>
  <si>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</si>
  <si>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</si>
  <si>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</si>
  <si>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</si>
  <si>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</si>
  <si>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</si>
  <si>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</si>
  <si>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</si>
  <si>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</si>
  <si>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</si>
  <si>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</si>
  <si>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</si>
  <si>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</si>
  <si>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</si>
  <si>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</si>
  <si>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</si>
  <si>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</si>
  <si>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</si>
  <si>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</si>
  <si>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</si>
  <si>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</si>
  <si>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</si>
  <si>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</si>
  <si>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</si>
  <si>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</si>
  <si>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</si>
  <si>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</si>
  <si>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</si>
  <si>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</si>
  <si>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</si>
  <si>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</si>
  <si>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</si>
  <si>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</si>
  <si>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</si>
  <si>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</si>
  <si>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</si>
  <si>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</si>
  <si>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</si>
  <si>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</si>
  <si>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</si>
  <si>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</si>
  <si>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</si>
  <si>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</si>
  <si>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</si>
  <si>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</si>
  <si>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</si>
  <si>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</si>
  <si>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</si>
  <si>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</si>
  <si>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</si>
  <si>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</si>
  <si>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</si>
  <si>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</si>
  <si>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</si>
  <si>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</si>
  <si>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</si>
  <si>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</si>
  <si>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</si>
  <si>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</si>
  <si>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</si>
  <si>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</si>
  <si>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</si>
  <si>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</si>
  <si>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</si>
  <si>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</si>
  <si>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</si>
  <si>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</si>
  <si>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</si>
  <si>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</si>
  <si>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</si>
  <si>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</si>
  <si>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</si>
  <si>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</si>
  <si>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</si>
  <si>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</si>
  <si>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</si>
  <si>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</si>
  <si>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</si>
  <si>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</si>
  <si>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</si>
  <si>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</si>
  <si>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</si>
  <si>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</si>
  <si>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</si>
  <si>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</si>
  <si>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</si>
  <si>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</si>
  <si>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</si>
  <si>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</si>
  <si>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</si>
  <si>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</si>
  <si>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</si>
  <si>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</si>
  <si>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</si>
  <si>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</si>
  <si>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</si>
  <si>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</si>
  <si>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</si>
  <si>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</si>
  <si>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</si>
  <si>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</si>
  <si>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</si>
  <si>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</si>
  <si>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</si>
  <si>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</si>
  <si>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</si>
  <si>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</si>
  <si>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</si>
  <si>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</si>
  <si>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</si>
  <si>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</si>
  <si>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</si>
  <si>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</si>
  <si>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</si>
  <si>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</si>
  <si>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</si>
  <si>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</si>
  <si>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</si>
  <si>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</si>
  <si>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</si>
  <si>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</si>
  <si>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</si>
  <si>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</si>
  <si>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</si>
  <si>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</si>
  <si>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</si>
  <si>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</si>
  <si>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</si>
  <si>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</si>
  <si>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</si>
  <si>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</si>
  <si>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</si>
  <si>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</si>
  <si>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</si>
  <si>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</si>
  <si>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</si>
  <si>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</si>
  <si>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</si>
  <si>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</si>
  <si>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</si>
  <si>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</si>
  <si>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</si>
  <si>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</si>
  <si>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</si>
  <si>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</si>
  <si>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</si>
  <si>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</si>
  <si>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</si>
  <si>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</si>
  <si>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</si>
  <si>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</si>
  <si>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</si>
  <si>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</si>
  <si>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</si>
  <si>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</si>
  <si>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</si>
  <si>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</si>
  <si>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</si>
  <si>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</si>
  <si>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</si>
  <si>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</si>
  <si>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</si>
  <si>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</si>
  <si>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</si>
  <si>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</si>
  <si>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</si>
  <si>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</si>
  <si>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</si>
  <si>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</si>
  <si>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</si>
  <si>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</si>
  <si>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</si>
  <si>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</si>
  <si>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</si>
  <si>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</si>
  <si>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</si>
  <si>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</si>
  <si>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</si>
  <si>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</si>
  <si>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</si>
  <si>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</si>
  <si>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</si>
  <si>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</si>
  <si>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</si>
  <si>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</si>
  <si>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</si>
  <si>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</si>
  <si>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</si>
  <si>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</si>
  <si>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</si>
  <si>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</si>
  <si>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</si>
  <si>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</si>
  <si>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</si>
  <si>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</si>
  <si>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</si>
  <si>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</si>
  <si>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</si>
  <si>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</si>
  <si>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</si>
  <si>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</si>
  <si>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</si>
  <si>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</si>
  <si>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</si>
  <si>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</si>
  <si>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</si>
  <si>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</si>
  <si>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</si>
  <si>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</si>
  <si>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</si>
  <si>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</si>
  <si>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</si>
  <si>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</si>
  <si>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</si>
  <si>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</si>
  <si>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</si>
  <si>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</si>
  <si>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</si>
  <si>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</si>
  <si>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</si>
  <si>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</si>
  <si>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</si>
  <si>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</si>
  <si>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</si>
  <si>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</si>
  <si>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</si>
  <si>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</si>
  <si>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</si>
  <si>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</si>
  <si>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</si>
  <si>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</si>
  <si>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</si>
  <si>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</si>
  <si>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</si>
  <si>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</si>
  <si>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</si>
  <si>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</si>
  <si>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</si>
  <si>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</si>
  <si>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</si>
  <si>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</si>
  <si>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</si>
  <si>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</si>
  <si>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</si>
  <si>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</si>
  <si>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</si>
  <si>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</si>
  <si>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</si>
  <si>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</si>
  <si>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</si>
  <si>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</si>
  <si>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</si>
  <si>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</si>
  <si>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</si>
  <si>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</si>
  <si>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</si>
  <si>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</si>
  <si>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</si>
  <si>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</si>
  <si>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</si>
  <si>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</si>
  <si>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</si>
  <si>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</si>
  <si>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</si>
  <si>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</si>
  <si>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</si>
  <si>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</si>
  <si>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</si>
  <si>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</si>
  <si>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</si>
  <si>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</si>
  <si>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</si>
  <si>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</si>
  <si>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</si>
  <si>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</si>
  <si>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</si>
  <si>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</si>
  <si>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</si>
  <si>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</si>
  <si>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</si>
  <si>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</si>
  <si>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</si>
  <si>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</si>
  <si>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</si>
  <si>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</si>
  <si>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</si>
  <si>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</si>
  <si>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</si>
  <si>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</si>
  <si>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</si>
  <si>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</si>
  <si>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</si>
  <si>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</si>
  <si>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</si>
  <si>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</si>
  <si>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</si>
  <si>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</si>
  <si>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</si>
  <si>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</si>
  <si>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</si>
  <si>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</si>
  <si>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</si>
  <si>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</si>
  <si>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</si>
  <si>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</si>
  <si>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</si>
  <si>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</si>
  <si>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</si>
  <si>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</si>
  <si>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</si>
  <si>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</si>
  <si>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</si>
  <si>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</si>
  <si>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</si>
  <si>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</si>
  <si>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</si>
  <si>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</si>
  <si>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</si>
  <si>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</si>
  <si>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</si>
  <si>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</si>
  <si>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</si>
  <si>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</si>
  <si>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</si>
  <si>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</si>
  <si>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</si>
  <si>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</si>
  <si>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</si>
  <si>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</si>
  <si>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</si>
  <si>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</si>
  <si>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</si>
  <si>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</si>
  <si>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</si>
  <si>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</si>
  <si>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</si>
  <si>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</si>
  <si>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</si>
  <si>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</si>
  <si>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</si>
  <si>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</si>
  <si>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</si>
  <si>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</si>
  <si>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</si>
  <si>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</si>
  <si>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</si>
  <si>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</si>
  <si>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</si>
  <si>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</si>
  <si>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</si>
  <si>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</si>
  <si>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</si>
  <si>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</si>
  <si>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</si>
  <si>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</si>
  <si>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</si>
  <si>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</si>
  <si>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</si>
  <si>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</si>
  <si>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</si>
  <si>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</si>
  <si>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</si>
  <si>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</si>
  <si>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</si>
  <si>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</si>
  <si>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</si>
  <si>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</si>
  <si>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</si>
  <si>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</si>
  <si>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</si>
  <si>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</si>
  <si>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</si>
  <si>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</si>
  <si>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</si>
  <si>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</si>
  <si>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</si>
  <si>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</si>
  <si>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</si>
  <si>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</si>
  <si>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</si>
  <si>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</si>
  <si>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</si>
  <si>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</si>
  <si>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</si>
  <si>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</si>
  <si>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</si>
  <si>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</si>
  <si>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</si>
  <si>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</si>
  <si>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</si>
  <si>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</si>
  <si>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</si>
  <si>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</si>
  <si>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</si>
  <si>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</si>
  <si>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</si>
  <si>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</si>
  <si>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</si>
  <si>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</si>
  <si>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</si>
  <si>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</si>
  <si>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</si>
  <si>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</si>
  <si>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</si>
  <si>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</si>
  <si>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</si>
  <si>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</si>
  <si>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</si>
  <si>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</si>
  <si>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</si>
  <si>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</si>
  <si>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</si>
  <si>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</si>
  <si>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</si>
  <si>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</si>
  <si>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</si>
  <si>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</si>
  <si>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</si>
  <si>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</si>
  <si>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</si>
  <si>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</si>
  <si>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</si>
  <si>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</si>
  <si>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</si>
  <si>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</si>
  <si>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</si>
  <si>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</si>
  <si>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</si>
  <si>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</si>
  <si>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</si>
  <si>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</si>
  <si>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</si>
  <si>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</si>
  <si>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</si>
  <si>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</si>
  <si>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</si>
  <si>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</si>
  <si>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</si>
  <si>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</si>
  <si>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</si>
  <si>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</si>
  <si>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</si>
  <si>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</si>
  <si>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</si>
  <si>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</si>
  <si>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</si>
  <si>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</si>
  <si>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</si>
  <si>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</si>
  <si>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</si>
  <si>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</si>
  <si>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</si>
  <si>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</si>
  <si>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</si>
  <si>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</si>
  <si>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</si>
  <si>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</si>
  <si>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</si>
  <si>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</si>
  <si>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</si>
  <si>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</si>
  <si>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</si>
  <si>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</si>
  <si>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</si>
  <si>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</si>
  <si>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</si>
  <si>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</si>
  <si>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</si>
  <si>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</si>
  <si>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</si>
  <si>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</si>
  <si>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</si>
  <si>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</si>
  <si>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</si>
  <si>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</si>
  <si>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</si>
  <si>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</si>
  <si>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</si>
  <si>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</si>
  <si>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</si>
  <si>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</si>
  <si>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</si>
  <si>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</si>
  <si>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</si>
  <si>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</si>
  <si>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</si>
  <si>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</si>
  <si>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</si>
  <si>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</si>
  <si>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</si>
  <si>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</si>
  <si>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</si>
  <si>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</si>
  <si>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</si>
  <si>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</si>
  <si>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</si>
  <si>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</si>
  <si>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</si>
  <si>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</si>
  <si>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</si>
  <si>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</si>
  <si>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</si>
  <si>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</si>
  <si>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</si>
  <si>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</si>
  <si>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</si>
  <si>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</si>
  <si>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</si>
  <si>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</si>
  <si>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</si>
  <si>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</si>
  <si>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</si>
  <si>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</si>
  <si>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</si>
  <si>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</si>
  <si>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</si>
  <si>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</si>
  <si>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</si>
  <si>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</si>
  <si>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</si>
  <si>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</si>
  <si>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</si>
  <si>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</si>
  <si>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</si>
  <si>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</si>
  <si>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</si>
  <si>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</si>
  <si>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</si>
  <si>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</si>
  <si>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</si>
  <si>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</si>
  <si>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</si>
  <si>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</si>
  <si>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</si>
  <si>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</si>
  <si>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</si>
  <si>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</si>
  <si>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</si>
  <si>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</si>
  <si>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</si>
  <si>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</si>
  <si>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</si>
  <si>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</si>
  <si>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</si>
  <si>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</si>
  <si>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</si>
  <si>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</si>
  <si>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</si>
  <si>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</si>
  <si>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</si>
  <si>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</si>
  <si>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</si>
  <si>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</si>
  <si>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</si>
  <si>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</si>
  <si>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</si>
  <si>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</si>
  <si>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</si>
  <si>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</si>
  <si>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</si>
  <si>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</si>
  <si>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</si>
  <si>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</si>
  <si>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</si>
  <si>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</si>
  <si>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</si>
  <si>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</si>
  <si>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</si>
  <si>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</si>
  <si>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</si>
  <si>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</si>
  <si>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</si>
  <si>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</si>
  <si>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</si>
  <si>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</si>
  <si>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</si>
  <si>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</si>
  <si>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</si>
  <si>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</si>
  <si>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</si>
  <si>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</si>
  <si>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</si>
  <si>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</si>
  <si>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</si>
  <si>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</si>
  <si>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</si>
  <si>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</si>
  <si>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</si>
  <si>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</si>
  <si>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</si>
  <si>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</si>
  <si>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</si>
  <si>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</si>
  <si>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</si>
  <si>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</si>
  <si>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</si>
  <si>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</si>
  <si>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</si>
  <si>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</si>
  <si>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</si>
  <si>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</si>
  <si>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</si>
  <si>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</si>
  <si>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</si>
  <si>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</si>
  <si>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</si>
  <si>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</si>
  <si>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</si>
  <si>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</si>
  <si>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</si>
  <si>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</si>
  <si>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</si>
  <si>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</si>
  <si>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</si>
  <si>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</si>
  <si>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</si>
  <si>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</si>
  <si>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</si>
  <si>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</si>
  <si>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</si>
  <si>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</si>
  <si>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</si>
  <si>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</si>
  <si>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</si>
  <si>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</si>
  <si>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</si>
  <si>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</si>
  <si>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</si>
  <si>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</si>
  <si>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</si>
  <si>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</si>
  <si>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</si>
  <si>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</si>
  <si>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</si>
  <si>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</si>
  <si>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</si>
  <si>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</si>
  <si>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</si>
  <si>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</si>
  <si>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</si>
  <si>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</si>
  <si>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</si>
  <si>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</si>
  <si>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</si>
  <si>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</si>
  <si>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</si>
  <si>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</si>
  <si>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</si>
  <si>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</si>
  <si>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</si>
  <si>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</si>
  <si>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</si>
  <si>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</si>
  <si>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</si>
  <si>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</si>
  <si>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</si>
  <si>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</si>
  <si>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</si>
  <si>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</si>
  <si>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</si>
  <si>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</si>
  <si>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</si>
  <si>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</si>
  <si>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</si>
  <si>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</si>
  <si>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</si>
  <si>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</si>
  <si>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</si>
  <si>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</si>
  <si>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</si>
  <si>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</si>
  <si>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</si>
  <si>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</si>
  <si>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</si>
  <si>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</si>
  <si>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</si>
  <si>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</si>
  <si>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</si>
  <si>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</si>
  <si>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</si>
  <si>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</si>
  <si>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</si>
  <si>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</si>
  <si>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</si>
  <si>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</si>
  <si>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</si>
  <si>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</si>
  <si>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</si>
  <si>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</si>
  <si>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</si>
  <si>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</si>
  <si>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</si>
  <si>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</si>
  <si>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</si>
  <si>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</si>
  <si>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</si>
  <si>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</si>
  <si>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</si>
  <si>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</si>
  <si>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</si>
  <si>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</si>
  <si>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</si>
  <si>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</si>
  <si>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</si>
  <si>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</si>
  <si>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</si>
  <si>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</si>
  <si>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</si>
  <si>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</si>
  <si>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</si>
  <si>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</si>
  <si>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</si>
  <si>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</si>
  <si>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</si>
  <si>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</si>
  <si>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</si>
  <si>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</si>
  <si>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</si>
  <si>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</si>
  <si>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</si>
  <si>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</si>
  <si>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</si>
  <si>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</si>
  <si>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</si>
  <si>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</si>
  <si>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</si>
  <si>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</si>
  <si>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</si>
  <si>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</si>
  <si>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</si>
  <si>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</si>
  <si>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</si>
  <si>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</si>
  <si>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</si>
  <si>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</si>
  <si>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</si>
  <si>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</si>
  <si>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</si>
  <si>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</si>
  <si>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</si>
  <si>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</si>
  <si>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</si>
  <si>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</si>
  <si>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</si>
  <si>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</si>
  <si>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</si>
  <si>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</si>
  <si>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</si>
  <si>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</si>
  <si>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</si>
  <si>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</si>
  <si>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</si>
  <si>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</si>
  <si>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</si>
  <si>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</si>
  <si>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</si>
  <si>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</si>
  <si>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</si>
  <si>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</si>
  <si>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</si>
  <si>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</si>
  <si>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</si>
  <si>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</si>
  <si>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</si>
  <si>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</si>
  <si>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</si>
  <si>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</si>
  <si>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</si>
  <si>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</si>
  <si>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</si>
  <si>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</si>
  <si>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</si>
  <si>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</si>
  <si>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</si>
  <si>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</si>
  <si>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</si>
  <si>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</si>
  <si>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</si>
  <si>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</si>
  <si>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</si>
  <si>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</si>
  <si>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</si>
  <si>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</si>
  <si>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</si>
  <si>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</si>
  <si>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</si>
  <si>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</si>
  <si>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</si>
  <si>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</si>
  <si>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</si>
  <si>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</si>
  <si>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</si>
  <si>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</si>
  <si>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</si>
  <si>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</si>
  <si>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</si>
  <si>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</si>
  <si>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</si>
  <si>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</si>
  <si>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</si>
  <si>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</si>
  <si>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</si>
  <si>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</si>
  <si>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</si>
  <si>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</si>
  <si>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</si>
  <si>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</si>
  <si>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</si>
  <si>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</si>
  <si>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</si>
  <si>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</si>
  <si>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</si>
  <si>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</si>
  <si>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</si>
  <si>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</si>
  <si>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</si>
  <si>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</si>
  <si>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</si>
  <si>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</si>
  <si>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</si>
  <si>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</si>
  <si>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</si>
  <si>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</si>
  <si>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</si>
  <si>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</si>
  <si>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</si>
  <si>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</si>
  <si>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</si>
  <si>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</si>
  <si>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</si>
  <si>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</si>
  <si>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</si>
  <si>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</si>
  <si>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</si>
  <si>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</si>
  <si>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</si>
  <si>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</si>
  <si>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</si>
  <si>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</si>
  <si>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</si>
  <si>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</si>
  <si>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</si>
  <si>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</si>
  <si>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</si>
  <si>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</si>
  <si>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</si>
  <si>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</si>
  <si>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</si>
  <si>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</si>
  <si>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</si>
  <si>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</si>
  <si>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</si>
  <si>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</si>
  <si>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</si>
  <si>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</si>
  <si>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</si>
  <si>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</si>
  <si>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</si>
  <si>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</si>
  <si>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</si>
  <si>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</si>
  <si>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</si>
  <si>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</si>
  <si>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</si>
  <si>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</si>
  <si>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</si>
  <si>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</si>
  <si>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</si>
  <si>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</si>
  <si>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</si>
  <si>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</si>
  <si>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</si>
  <si>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</si>
  <si>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</si>
  <si>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</si>
  <si>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</si>
  <si>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</si>
  <si>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</si>
  <si>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</si>
  <si>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</si>
  <si>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</si>
  <si>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</si>
  <si>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</si>
  <si>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</si>
  <si>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</si>
  <si>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</si>
  <si>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</si>
  <si>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</si>
  <si>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</si>
  <si>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</si>
  <si>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</si>
  <si>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</si>
  <si>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</si>
  <si>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</si>
  <si>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</si>
  <si>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</si>
  <si>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</si>
  <si>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</si>
  <si>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</si>
  <si>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</si>
  <si>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</si>
  <si>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</si>
  <si>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</si>
  <si>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</si>
  <si>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</si>
  <si>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</si>
  <si>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</si>
  <si>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</si>
  <si>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</si>
  <si>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</si>
  <si>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</si>
  <si>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</si>
  <si>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</si>
  <si>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</si>
  <si>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</si>
  <si>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</si>
  <si>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</si>
  <si>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</si>
  <si>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</si>
  <si>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</si>
  <si>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</si>
  <si>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</si>
  <si>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</si>
  <si>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</si>
  <si>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</si>
  <si>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</si>
  <si>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</si>
  <si>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</si>
  <si>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</si>
  <si>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</si>
  <si>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</si>
  <si>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</si>
  <si>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</si>
  <si>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</si>
  <si>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</si>
  <si>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</si>
  <si>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</si>
  <si>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</si>
  <si>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</si>
  <si>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</si>
  <si>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</si>
  <si>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</si>
  <si>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</si>
  <si>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</si>
  <si>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</si>
  <si>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</si>
  <si>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</si>
  <si>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</si>
  <si>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</si>
  <si>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</si>
  <si>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</si>
  <si>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</si>
  <si>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</si>
  <si>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</si>
  <si>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</si>
  <si>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</si>
  <si>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</si>
  <si>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</si>
  <si>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</si>
  <si>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</si>
  <si>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</si>
  <si>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</si>
  <si>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</si>
  <si>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</si>
  <si>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</si>
  <si>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</si>
  <si>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</si>
  <si>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</si>
  <si>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</si>
  <si>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</si>
  <si>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</si>
  <si>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</si>
  <si>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</si>
  <si>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</si>
  <si>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</si>
  <si>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</si>
  <si>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</si>
  <si>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</si>
  <si>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</si>
  <si>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</si>
  <si>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</si>
  <si>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</si>
  <si>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</si>
  <si>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</si>
  <si>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</si>
  <si>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</si>
  <si>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</si>
  <si>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</si>
  <si>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</si>
  <si>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</si>
  <si>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</si>
  <si>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</si>
  <si>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</si>
  <si>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</si>
  <si>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</si>
  <si>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</si>
  <si>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</si>
  <si>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</si>
  <si>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</si>
  <si>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</si>
  <si>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</si>
  <si>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</si>
  <si>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</si>
  <si>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</si>
  <si>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</si>
  <si>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</si>
  <si>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</si>
  <si>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</si>
  <si>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</si>
  <si>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</si>
  <si>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</si>
  <si>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</si>
  <si>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</si>
  <si>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</si>
  <si>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</si>
  <si>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</si>
  <si>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</si>
  <si>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</si>
  <si>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</si>
  <si>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</si>
  <si>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</si>
  <si>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</si>
  <si>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</si>
  <si>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</si>
  <si>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</si>
  <si>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</si>
  <si>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</si>
  <si>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</si>
  <si>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</si>
  <si>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</si>
  <si>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</si>
  <si>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</si>
  <si>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</si>
  <si>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</si>
  <si>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</si>
  <si>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</si>
  <si>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</si>
  <si>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</si>
  <si>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</si>
  <si>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</si>
  <si>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</si>
  <si>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</si>
  <si>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</si>
  <si>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</si>
  <si>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</si>
  <si>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</si>
  <si>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</si>
  <si>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</si>
  <si>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</si>
  <si>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</si>
  <si>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</si>
  <si>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</si>
  <si>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</si>
  <si>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</si>
  <si>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</si>
  <si>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</si>
  <si>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</si>
  <si>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</si>
  <si>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</si>
  <si>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</si>
  <si>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</si>
  <si>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</si>
  <si>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</si>
  <si>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</si>
  <si>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</si>
  <si>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</si>
  <si>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</si>
  <si>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</si>
  <si>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</si>
  <si>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</si>
  <si>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</si>
  <si>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</si>
  <si>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</si>
  <si>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</si>
  <si>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</si>
  <si>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</si>
  <si>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</si>
  <si>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</si>
  <si>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</si>
  <si>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</si>
  <si>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</si>
  <si>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</si>
  <si>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</si>
  <si>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</si>
  <si>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</si>
  <si>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</si>
  <si>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</si>
  <si>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</si>
  <si>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</si>
  <si>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</si>
  <si>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</si>
  <si>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</si>
  <si>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</si>
  <si>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</si>
  <si>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</si>
  <si>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</si>
  <si>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</si>
  <si>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</si>
  <si>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</si>
  <si>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</si>
  <si>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</si>
  <si>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</si>
  <si>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</si>
  <si>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</si>
  <si>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</si>
  <si>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</si>
  <si>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</si>
  <si>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</si>
  <si>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</si>
  <si>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</si>
  <si>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</si>
  <si>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</si>
  <si>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</si>
  <si>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</si>
  <si>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</si>
  <si>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</si>
  <si>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</si>
  <si>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</si>
  <si>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</si>
  <si>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</si>
  <si>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</si>
  <si>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</si>
  <si>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</si>
  <si>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</si>
  <si>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</si>
  <si>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</si>
  <si>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</si>
  <si>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</si>
  <si>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</si>
  <si>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</si>
  <si>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</si>
  <si>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</si>
  <si>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</si>
  <si>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</si>
  <si>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</si>
  <si>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</si>
  <si>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</si>
  <si>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</si>
  <si>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</si>
  <si>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</si>
  <si>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</si>
  <si>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</si>
  <si>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</si>
  <si>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</si>
  <si>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</si>
  <si>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</si>
  <si>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</si>
  <si>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</si>
  <si>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</si>
  <si>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</si>
  <si>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</si>
  <si>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</si>
  <si>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</si>
  <si>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</si>
  <si>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</si>
  <si>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</si>
  <si>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</si>
  <si>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</si>
  <si>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</si>
  <si>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</si>
  <si>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</si>
  <si>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</si>
  <si>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</si>
  <si>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</si>
  <si>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</si>
  <si>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</si>
  <si>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</si>
  <si>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</si>
  <si>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</si>
  <si>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</si>
  <si>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</si>
  <si>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</si>
  <si>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</si>
  <si>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</si>
  <si>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</si>
  <si>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</si>
  <si>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</si>
  <si>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</si>
  <si>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</si>
  <si>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</si>
  <si>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</si>
  <si>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</si>
  <si>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</si>
  <si>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</si>
  <si>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</si>
  <si>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</si>
  <si>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</si>
  <si>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</si>
  <si>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</si>
  <si>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</si>
  <si>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</si>
  <si>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</si>
  <si>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</si>
  <si>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</si>
  <si>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</si>
  <si>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</si>
  <si>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</si>
  <si>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</si>
  <si>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</si>
  <si>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</si>
  <si>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</si>
  <si>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</si>
  <si>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</si>
  <si>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</si>
  <si>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</si>
  <si>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</si>
  <si>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</si>
  <si>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</si>
  <si>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</si>
  <si>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</si>
  <si>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</si>
  <si>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</si>
  <si>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</si>
  <si>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</si>
  <si>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</si>
  <si>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</si>
  <si>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</si>
  <si>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</si>
  <si>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</si>
  <si>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</si>
  <si>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</si>
  <si>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</si>
  <si>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</si>
  <si>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</si>
  <si>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</si>
  <si>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</si>
  <si>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</si>
  <si>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</si>
  <si>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</si>
  <si>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</si>
  <si>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</si>
  <si>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</si>
  <si>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</si>
  <si>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</si>
  <si>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</si>
  <si>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</si>
  <si>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</si>
  <si>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</si>
  <si>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</si>
  <si>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</si>
  <si>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</si>
  <si>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</si>
  <si>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</si>
  <si>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</si>
  <si>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</si>
  <si>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</si>
  <si>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</si>
  <si>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</si>
  <si>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</si>
  <si>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</si>
  <si>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</si>
  <si>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</si>
  <si>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</si>
  <si>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</si>
  <si>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</si>
  <si>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</si>
  <si>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</si>
  <si>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</si>
  <si>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</si>
  <si>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</si>
  <si>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</si>
  <si>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</si>
  <si>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</si>
  <si>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</si>
  <si>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</si>
  <si>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</si>
  <si>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</si>
  <si>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</si>
  <si>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</si>
  <si>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</si>
  <si>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</si>
  <si>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</si>
  <si>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</si>
  <si>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</si>
  <si>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</si>
  <si>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</si>
  <si>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</si>
  <si>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</si>
  <si>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</si>
  <si>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</si>
  <si>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</si>
  <si>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</si>
  <si>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</si>
  <si>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</si>
  <si>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</si>
  <si>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</si>
  <si>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</si>
  <si>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</si>
  <si>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</si>
  <si>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</si>
  <si>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</si>
  <si>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</si>
  <si>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</si>
  <si>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</si>
  <si>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</si>
  <si>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</si>
  <si>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</si>
  <si>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</si>
  <si>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</si>
  <si>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</si>
  <si>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</si>
  <si>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</si>
  <si>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</si>
  <si>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</si>
  <si>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</si>
  <si>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</si>
  <si>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</si>
  <si>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</si>
  <si>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</si>
  <si>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</si>
  <si>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</si>
  <si>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</si>
  <si>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</si>
  <si>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</si>
  <si>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</si>
  <si>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</si>
  <si>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</si>
  <si>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</si>
  <si>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</si>
  <si>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</si>
  <si>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</si>
  <si>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</si>
  <si>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</si>
  <si>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</si>
  <si>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</si>
  <si>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</si>
  <si>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</si>
  <si>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</si>
  <si>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</si>
  <si>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</si>
  <si>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</si>
  <si>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</si>
  <si>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</si>
  <si>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</si>
  <si>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</si>
  <si>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</si>
  <si>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</si>
  <si>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</si>
  <si>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</si>
  <si>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</si>
  <si>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</si>
  <si>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</si>
  <si>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</si>
  <si>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</si>
  <si>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</si>
  <si>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</si>
  <si>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</si>
  <si>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</si>
  <si>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</si>
  <si>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</si>
  <si>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</si>
  <si>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</si>
  <si>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</si>
  <si>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</si>
  <si>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</si>
  <si>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</si>
  <si>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</si>
  <si>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</si>
  <si>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</si>
  <si>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</si>
  <si>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</si>
  <si>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</si>
  <si>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</si>
  <si>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</si>
  <si>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</si>
  <si>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</si>
  <si>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</si>
  <si>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</si>
  <si>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</si>
  <si>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</si>
  <si>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</si>
  <si>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</si>
  <si>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</si>
  <si>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</si>
  <si>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</si>
  <si>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</si>
  <si>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</si>
  <si>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</si>
  <si>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</si>
  <si>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</si>
  <si>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</si>
  <si>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</si>
  <si>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</si>
  <si>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</si>
  <si>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</si>
  <si>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</si>
  <si>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</si>
  <si>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</si>
  <si>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</si>
  <si>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</si>
  <si>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</si>
  <si>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</si>
  <si>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</si>
  <si>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</si>
  <si>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</si>
  <si>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</si>
  <si>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</si>
  <si>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</si>
  <si>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</si>
  <si>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</si>
  <si>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</si>
  <si>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</si>
  <si>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</si>
  <si>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</si>
  <si>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</si>
  <si>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</si>
  <si>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</si>
  <si>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</si>
  <si>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</si>
  <si>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</si>
  <si>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</si>
  <si>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</si>
  <si>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</si>
  <si>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</si>
  <si>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</si>
  <si>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</si>
  <si>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</si>
  <si>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</si>
  <si>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</si>
  <si>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</si>
  <si>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</si>
  <si>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</si>
  <si>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</si>
  <si>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</si>
  <si>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</si>
  <si>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</si>
  <si>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</si>
  <si>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</si>
  <si>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</si>
  <si>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</si>
  <si>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</si>
  <si>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</si>
  <si>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</si>
  <si>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</si>
  <si>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</si>
  <si>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</si>
  <si>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</si>
  <si>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</si>
  <si>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</si>
  <si>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</si>
  <si>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</si>
  <si>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</si>
  <si>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</si>
  <si>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</si>
  <si>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</si>
  <si>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</si>
  <si>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</si>
  <si>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</si>
  <si>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</si>
  <si>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</si>
  <si>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</si>
  <si>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</si>
  <si>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</si>
  <si>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</si>
  <si>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</si>
  <si>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</si>
  <si>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</si>
  <si>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</si>
  <si>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</si>
  <si>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</si>
  <si>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</si>
  <si>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</si>
  <si>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</si>
  <si>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</si>
  <si>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</si>
  <si>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</si>
  <si>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</si>
  <si>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</si>
  <si>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</si>
  <si>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</si>
  <si>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</si>
  <si>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</si>
  <si>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</si>
  <si>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</si>
  <si>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</si>
  <si>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</si>
  <si>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</si>
  <si>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</si>
  <si>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</si>
  <si>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</si>
  <si>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</si>
  <si>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</si>
  <si>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</si>
  <si>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</si>
  <si>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</si>
  <si>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</si>
  <si>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</si>
  <si>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</si>
  <si>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</si>
  <si>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</si>
  <si>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</si>
  <si>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</si>
  <si>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</si>
  <si>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</si>
  <si>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</si>
  <si>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</si>
  <si>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</si>
  <si>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</si>
  <si>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</si>
  <si>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</si>
  <si>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</si>
  <si>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</si>
  <si>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</si>
  <si>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</si>
  <si>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</si>
  <si>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</si>
  <si>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</si>
  <si>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</si>
  <si>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</si>
  <si>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</si>
  <si>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</si>
  <si>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</si>
  <si>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</si>
  <si>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</si>
  <si>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</si>
  <si>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</si>
  <si>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</si>
  <si>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</si>
  <si>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</si>
  <si>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</si>
  <si>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</si>
  <si>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</si>
  <si>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</si>
  <si>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</si>
  <si>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</si>
  <si>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</si>
  <si>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</si>
  <si>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</si>
  <si>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</si>
  <si>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</si>
  <si>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</si>
  <si>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</si>
  <si>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</si>
  <si>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</si>
  <si>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</si>
  <si>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</si>
  <si>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</si>
  <si>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</si>
  <si>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</si>
  <si>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</si>
  <si>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</si>
  <si>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</si>
  <si>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</si>
  <si>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</si>
  <si>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</si>
  <si>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</si>
  <si>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</si>
  <si>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</si>
  <si>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</si>
  <si>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</si>
  <si>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</si>
  <si>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</si>
  <si>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</si>
  <si>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</si>
  <si>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</si>
  <si>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</si>
  <si>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</si>
  <si>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</si>
  <si>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</si>
  <si>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</si>
  <si>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</si>
  <si>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</si>
  <si>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</si>
  <si>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</si>
  <si>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</si>
  <si>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</si>
  <si>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</si>
  <si>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</si>
  <si>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</si>
  <si>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</si>
  <si>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</si>
  <si>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</si>
  <si>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</si>
  <si>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</si>
  <si>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</si>
  <si>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</si>
  <si>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</si>
  <si>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</si>
  <si>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</si>
  <si>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</si>
  <si>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</si>
  <si>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</si>
  <si>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</si>
  <si>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</si>
  <si>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</si>
  <si>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</si>
  <si>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</si>
  <si>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</si>
  <si>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</si>
  <si>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</si>
  <si>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</si>
  <si>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</si>
  <si>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</si>
  <si>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</si>
  <si>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</si>
  <si>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</si>
  <si>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</si>
  <si>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</si>
  <si>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</si>
  <si>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</si>
  <si>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</si>
  <si>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</si>
  <si>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</si>
  <si>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</si>
  <si>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</si>
  <si>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</si>
  <si>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</si>
  <si>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</si>
  <si>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</si>
  <si>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</si>
  <si>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</si>
  <si>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</si>
  <si>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</si>
  <si>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</si>
  <si>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</si>
  <si>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</si>
  <si>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</si>
  <si>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</si>
  <si>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</si>
  <si>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</si>
  <si>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</si>
  <si>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</si>
  <si>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</si>
  <si>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</si>
  <si>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</si>
  <si>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</si>
  <si>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</si>
  <si>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</si>
  <si>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</si>
  <si>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</si>
  <si>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</si>
  <si>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</si>
  <si>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</si>
  <si>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</si>
  <si>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</si>
  <si>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</si>
  <si>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</si>
  <si>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</si>
  <si>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</si>
  <si>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</si>
  <si>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</si>
  <si>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</si>
  <si>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</si>
  <si>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</si>
  <si>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</si>
  <si>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</si>
  <si>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</si>
  <si>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</si>
  <si>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</si>
  <si>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</si>
  <si>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</si>
  <si>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</si>
  <si>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</si>
  <si>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</si>
  <si>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</si>
  <si>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</si>
  <si>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</si>
  <si>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</si>
  <si>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</si>
  <si>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</si>
  <si>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</si>
  <si>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</si>
  <si>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</si>
  <si>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</si>
  <si>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</si>
  <si>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</si>
  <si>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</si>
  <si>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</si>
  <si>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</si>
  <si>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</si>
  <si>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</si>
  <si>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</si>
  <si>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</si>
  <si>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</si>
  <si>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</si>
  <si>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</si>
  <si>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</si>
  <si>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</si>
  <si>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</si>
  <si>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</si>
  <si>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</si>
  <si>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</si>
  <si>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</si>
  <si>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</si>
  <si>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</si>
  <si>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</si>
  <si>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</si>
  <si>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</si>
  <si>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</si>
  <si>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</si>
  <si>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</si>
  <si>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</si>
  <si>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</si>
  <si>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</si>
  <si>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</si>
  <si>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</si>
  <si>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</si>
  <si>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</si>
  <si>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</si>
  <si>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</si>
  <si>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</si>
  <si>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</si>
  <si>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</si>
  <si>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</si>
  <si>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</si>
  <si>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</si>
  <si>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</si>
  <si>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</si>
  <si>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</si>
  <si>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</si>
  <si>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</si>
  <si>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</si>
  <si>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</si>
  <si>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</si>
  <si>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</si>
  <si>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</si>
  <si>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</si>
  <si>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</si>
  <si>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</si>
  <si>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</si>
  <si>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</si>
  <si>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</si>
  <si>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</si>
  <si>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</si>
  <si>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</si>
  <si>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</si>
  <si>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</si>
  <si>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</si>
  <si>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</si>
  <si>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</si>
  <si>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</si>
  <si>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</si>
  <si>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</si>
  <si>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</si>
  <si>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</si>
  <si>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</si>
  <si>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</si>
  <si>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</si>
  <si>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</si>
  <si>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</si>
  <si>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</si>
  <si>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</si>
  <si>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</si>
  <si>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</si>
  <si>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</si>
  <si>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</si>
  <si>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</si>
  <si>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</si>
  <si>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</si>
  <si>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</si>
  <si>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</si>
  <si>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</si>
  <si>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</si>
  <si>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</si>
  <si>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</si>
  <si>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</si>
  <si>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</si>
  <si>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</si>
  <si>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</si>
  <si>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</si>
  <si>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</si>
  <si>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</si>
  <si>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</si>
  <si>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</si>
  <si>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</si>
  <si>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</si>
  <si>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</si>
  <si>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</si>
  <si>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</si>
  <si>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</si>
  <si>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</si>
  <si>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</si>
  <si>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</si>
  <si>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</si>
  <si>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</si>
  <si>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</si>
  <si>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</si>
  <si>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</si>
  <si>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</si>
  <si>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</si>
  <si>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</si>
  <si>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</si>
  <si>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</si>
  <si>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</si>
  <si>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</si>
  <si>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</si>
  <si>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</si>
  <si>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</si>
  <si>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</si>
  <si>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</si>
  <si>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</si>
  <si>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</si>
  <si>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</si>
  <si>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</si>
  <si>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</si>
  <si>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</si>
  <si>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</si>
  <si>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</si>
  <si>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</si>
  <si>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</si>
  <si>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</si>
  <si>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</si>
  <si>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</si>
  <si>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</si>
  <si>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</si>
  <si>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</si>
  <si>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</si>
  <si>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</si>
  <si>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</si>
  <si>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</si>
  <si>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</si>
  <si>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</si>
  <si>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</si>
  <si>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</si>
  <si>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</si>
  <si>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</si>
  <si>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</si>
  <si>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</si>
  <si>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</si>
  <si>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</si>
  <si>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</si>
  <si>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</si>
  <si>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</si>
  <si>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</si>
  <si>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</si>
  <si>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</si>
  <si>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</si>
  <si>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</si>
  <si>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</si>
  <si>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</si>
  <si>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</si>
  <si>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</si>
  <si>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</si>
  <si>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</si>
  <si>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</si>
  <si>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</si>
  <si>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</si>
  <si>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</si>
  <si>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</si>
  <si>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</si>
  <si>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</si>
  <si>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</si>
  <si>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</si>
  <si>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</si>
  <si>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</si>
  <si>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</si>
  <si>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</si>
  <si>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</si>
  <si>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</si>
  <si>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</si>
  <si>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</si>
  <si>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</si>
  <si>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</si>
  <si>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</si>
  <si>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</si>
  <si>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</si>
  <si>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</si>
  <si>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</si>
  <si>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</si>
  <si>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</si>
  <si>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</si>
  <si>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</si>
  <si>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</si>
  <si>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</si>
  <si>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</si>
  <si>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</si>
  <si>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</si>
  <si>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</si>
  <si>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</si>
  <si>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</si>
  <si>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</si>
  <si>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</si>
  <si>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</si>
  <si>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</si>
  <si>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</si>
  <si>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</si>
  <si>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</si>
  <si>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</si>
  <si>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</si>
  <si>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</si>
  <si>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</si>
  <si>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</si>
  <si>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</si>
  <si>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</si>
  <si>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</si>
  <si>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</si>
  <si>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</si>
  <si>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</si>
  <si>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</si>
  <si>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</si>
  <si>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</si>
  <si>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</si>
  <si>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</si>
  <si>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</si>
  <si>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</si>
  <si>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</si>
  <si>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</si>
  <si>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</si>
  <si>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</si>
  <si>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</si>
  <si>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</si>
  <si>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</si>
  <si>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</si>
  <si>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</si>
  <si>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</si>
  <si>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</si>
  <si>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</si>
  <si>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</si>
  <si>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</si>
  <si>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</si>
  <si>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</si>
  <si>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</si>
  <si>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</si>
  <si>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</si>
  <si>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</si>
  <si>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</si>
  <si>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</si>
  <si>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</si>
  <si>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</si>
  <si>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</si>
  <si>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</si>
  <si>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</si>
  <si>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</si>
  <si>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</si>
  <si>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</si>
  <si>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</si>
  <si>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</si>
  <si>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</si>
  <si>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</si>
  <si>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</si>
  <si>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</si>
  <si>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</si>
  <si>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</si>
  <si>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</si>
  <si>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</si>
  <si>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</si>
  <si>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</si>
  <si>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</si>
  <si>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</si>
  <si>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</si>
  <si>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</si>
  <si>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</si>
  <si>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</si>
  <si>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</si>
  <si>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</si>
  <si>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</si>
  <si>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</si>
  <si>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</si>
  <si>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</si>
  <si>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</si>
  <si>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</si>
  <si>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</si>
  <si>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</si>
  <si>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</si>
  <si>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</si>
  <si>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</si>
  <si>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</si>
  <si>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</si>
  <si>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</si>
  <si>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</si>
  <si>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</si>
  <si>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</si>
  <si>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</si>
  <si>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</si>
  <si>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</si>
  <si>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</si>
  <si>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</si>
  <si>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</si>
  <si>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</si>
  <si>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</si>
  <si>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</si>
  <si>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</si>
  <si>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</si>
  <si>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</si>
  <si>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</si>
  <si>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</si>
  <si>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</si>
  <si>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</si>
  <si>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</si>
  <si>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</si>
  <si>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</si>
  <si>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</si>
  <si>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</si>
  <si>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</si>
  <si>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</si>
  <si>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</si>
  <si>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</si>
  <si>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</si>
  <si>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</si>
  <si>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</si>
  <si>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</si>
  <si>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</si>
  <si>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</si>
  <si>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</si>
  <si>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</si>
  <si>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</si>
  <si>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</si>
  <si>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</si>
  <si>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</si>
  <si>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</si>
  <si>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</si>
  <si>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</si>
  <si>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</si>
  <si>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</si>
  <si>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</si>
  <si>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</si>
  <si>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</si>
  <si>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</si>
  <si>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</si>
  <si>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</si>
  <si>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</si>
  <si>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</si>
  <si>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</si>
  <si>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</si>
  <si>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</si>
  <si>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</si>
  <si>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</si>
  <si>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</si>
  <si>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</si>
  <si>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</si>
  <si>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</si>
  <si>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</si>
  <si>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</si>
  <si>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</si>
  <si>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</si>
  <si>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</si>
  <si>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</si>
  <si>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</si>
  <si>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</si>
  <si>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</si>
  <si>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</si>
  <si>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</si>
  <si>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</si>
  <si>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</si>
  <si>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</si>
  <si>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</si>
  <si>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</si>
  <si>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</si>
  <si>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</si>
  <si>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</si>
  <si>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</si>
  <si>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</si>
  <si>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</si>
  <si>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</si>
  <si>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</si>
  <si>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</si>
  <si>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</si>
  <si>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</si>
  <si>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</si>
  <si>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</si>
  <si>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</si>
  <si>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</si>
  <si>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</si>
  <si>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</si>
  <si>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</si>
  <si>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</si>
  <si>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</si>
  <si>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</si>
  <si>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</si>
  <si>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</si>
  <si>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</si>
  <si>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</si>
  <si>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</si>
  <si>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</si>
  <si>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</si>
  <si>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</si>
  <si>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</si>
  <si>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</si>
  <si>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</si>
  <si>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</si>
  <si>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</si>
  <si>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</si>
  <si>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</si>
  <si>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</si>
  <si>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</si>
  <si>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</si>
  <si>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</si>
  <si>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</si>
  <si>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</si>
  <si>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</si>
  <si>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</si>
  <si>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</si>
  <si>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</si>
  <si>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</si>
  <si>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</si>
  <si>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</si>
  <si>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</si>
  <si>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</si>
  <si>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</si>
  <si>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</si>
  <si>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</si>
  <si>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</si>
  <si>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</si>
  <si>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</si>
  <si>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</si>
  <si>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</si>
  <si>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</si>
  <si>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</si>
  <si>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</si>
  <si>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</si>
  <si>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</si>
  <si>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</si>
  <si>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</si>
  <si>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</si>
  <si>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</si>
  <si>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</si>
  <si>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</si>
  <si>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</si>
  <si>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</si>
  <si>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</si>
  <si>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</si>
  <si>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</si>
  <si>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</si>
  <si>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</si>
  <si>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</si>
  <si>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</si>
  <si>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</si>
  <si>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</si>
  <si>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</si>
  <si>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</si>
  <si>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</si>
  <si>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</si>
  <si>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</si>
  <si>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</si>
  <si>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</si>
  <si>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</si>
  <si>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</si>
  <si>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</si>
  <si>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</si>
  <si>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</si>
  <si>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</si>
  <si>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</si>
  <si>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</si>
  <si>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</si>
  <si>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</si>
  <si>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</si>
  <si>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</si>
  <si>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</si>
  <si>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</si>
  <si>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</si>
  <si>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</si>
  <si>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</si>
  <si>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</si>
  <si>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</si>
  <si>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</si>
  <si>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</si>
  <si>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</si>
  <si>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</si>
  <si>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</si>
  <si>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</si>
  <si>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</si>
  <si>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</si>
  <si>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</si>
  <si>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</si>
  <si>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</si>
  <si>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</si>
  <si>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</si>
  <si>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</si>
  <si>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</si>
  <si>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</si>
  <si>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</si>
  <si>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</si>
  <si>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</si>
  <si>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</si>
  <si>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</si>
  <si>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</si>
  <si>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</si>
  <si>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</si>
  <si>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</si>
  <si>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</si>
  <si>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</si>
  <si>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</si>
  <si>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</si>
  <si>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</si>
  <si>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</si>
  <si>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</si>
  <si>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</si>
  <si>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</si>
  <si>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</si>
  <si>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</si>
  <si>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</si>
  <si>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</si>
  <si>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</si>
  <si>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</si>
  <si>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</si>
  <si>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</si>
  <si>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</si>
  <si>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</si>
  <si>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</si>
  <si>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</si>
  <si>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</si>
  <si>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</si>
  <si>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</si>
  <si>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</si>
  <si>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</si>
  <si>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</si>
  <si>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</si>
  <si>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</si>
  <si>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</si>
  <si>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</si>
  <si>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</si>
  <si>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</si>
  <si>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</si>
  <si>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</si>
  <si>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</si>
  <si>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</si>
  <si>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</si>
  <si>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</si>
  <si>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</si>
  <si>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</si>
  <si>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</si>
  <si>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</si>
  <si>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</si>
  <si>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</si>
  <si>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</si>
  <si>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</si>
  <si>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</si>
  <si>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</si>
  <si>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</si>
  <si>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</si>
  <si>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</si>
  <si>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</si>
  <si>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</si>
  <si>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</si>
  <si>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</si>
  <si>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</si>
  <si>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</si>
  <si>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</si>
  <si>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</si>
  <si>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</si>
  <si>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</si>
  <si>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</si>
  <si>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</si>
  <si>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</si>
  <si>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</si>
  <si>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</si>
  <si>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</si>
  <si>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</si>
  <si>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</si>
  <si>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</si>
  <si>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</si>
  <si>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</si>
  <si>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</si>
  <si>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</si>
  <si>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</si>
  <si>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</si>
  <si>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</si>
  <si>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</si>
  <si>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</si>
  <si>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</si>
  <si>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</si>
  <si>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</si>
  <si>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</si>
  <si>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</si>
  <si>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</si>
  <si>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</si>
  <si>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</si>
  <si>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</si>
  <si>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</si>
  <si>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</si>
  <si>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</si>
  <si>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</si>
  <si>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</si>
  <si>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</si>
  <si>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</si>
  <si>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</si>
  <si>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</si>
  <si>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</si>
  <si>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</si>
  <si>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</si>
  <si>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</si>
  <si>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</si>
  <si>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</si>
  <si>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</si>
  <si>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</si>
  <si>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</si>
  <si>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</si>
  <si>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</si>
  <si>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</si>
  <si>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</si>
  <si>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</si>
  <si>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</si>
  <si>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</si>
  <si>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</si>
  <si>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</si>
  <si>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</si>
  <si>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</si>
  <si>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</si>
  <si>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</si>
  <si>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</si>
  <si>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</si>
  <si>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</si>
  <si>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</si>
  <si>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</si>
  <si>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</si>
  <si>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</si>
  <si>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</si>
  <si>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</si>
  <si>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</si>
  <si>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</si>
  <si>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</si>
  <si>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</si>
  <si>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</si>
  <si>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</si>
  <si>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</si>
  <si>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</si>
  <si>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</si>
  <si>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</si>
  <si>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</si>
  <si>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</si>
  <si>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</si>
  <si>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</si>
  <si>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</si>
  <si>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</si>
  <si>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</si>
  <si>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</si>
  <si>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</si>
  <si>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</si>
  <si>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</si>
  <si>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</si>
  <si>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</si>
  <si>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</si>
  <si>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</si>
  <si>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</si>
  <si>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</si>
  <si>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</si>
  <si>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</si>
  <si>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</si>
  <si>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</si>
  <si>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</si>
  <si>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</si>
  <si>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</si>
  <si>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</si>
  <si>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</si>
  <si>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</si>
  <si>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</si>
  <si>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</si>
  <si>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</si>
  <si>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</si>
  <si>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</si>
  <si>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</si>
  <si>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</si>
  <si>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</si>
  <si>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</si>
  <si>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</si>
  <si>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</si>
  <si>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</si>
  <si>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</si>
  <si>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</si>
  <si>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</si>
  <si>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</si>
  <si>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</si>
  <si>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</si>
  <si>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</si>
  <si>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</si>
  <si>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</si>
  <si>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</si>
  <si>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</si>
  <si>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</si>
  <si>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</si>
  <si>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</si>
  <si>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</si>
  <si>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</si>
  <si>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</si>
  <si>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</si>
  <si>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</si>
  <si>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</si>
  <si>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</si>
  <si>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</si>
  <si>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</si>
  <si>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</si>
  <si>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</si>
  <si>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</si>
  <si>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</si>
  <si>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</si>
  <si>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</si>
  <si>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</si>
  <si>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</si>
  <si>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</si>
  <si>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</si>
  <si>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</si>
  <si>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</si>
  <si>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</si>
  <si>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</si>
  <si>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</si>
  <si>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</si>
  <si>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</si>
  <si>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</si>
  <si>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</si>
  <si>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</si>
  <si>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</si>
  <si>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</si>
  <si>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</si>
  <si>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</si>
  <si>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</si>
  <si>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</si>
  <si>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</si>
  <si>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</si>
  <si>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</si>
  <si>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</si>
  <si>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</si>
  <si>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</si>
  <si>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</si>
  <si>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</si>
  <si>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</si>
  <si>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</si>
  <si>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</si>
  <si>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</si>
  <si>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</si>
  <si>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</si>
  <si>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</si>
  <si>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</si>
  <si>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</si>
  <si>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</si>
  <si>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</si>
  <si>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</si>
  <si>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</si>
  <si>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</si>
  <si>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</si>
  <si>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</si>
  <si>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</si>
  <si>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</si>
  <si>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</si>
  <si>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</si>
  <si>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</si>
  <si>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</si>
  <si>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</si>
  <si>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</si>
  <si>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</si>
  <si>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</si>
  <si>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</si>
  <si>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</si>
  <si>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</si>
  <si>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</si>
  <si>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</si>
  <si>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</si>
  <si>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</si>
  <si>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</si>
  <si>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</si>
  <si>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</si>
  <si>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</si>
  <si>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</si>
  <si>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</si>
  <si>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</si>
  <si>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</si>
  <si>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</si>
  <si>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</si>
  <si>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</si>
  <si>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</si>
  <si>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</si>
  <si>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</si>
  <si>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</si>
  <si>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</si>
  <si>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</si>
  <si>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</si>
  <si>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</si>
  <si>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</si>
  <si>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</si>
  <si>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</si>
  <si>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</si>
  <si>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</si>
  <si>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</si>
  <si>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</si>
  <si>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</si>
  <si>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</si>
  <si>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</si>
  <si>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</si>
  <si>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</si>
  <si>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</si>
  <si>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</si>
  <si>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</si>
  <si>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</si>
  <si>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</si>
  <si>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</si>
  <si>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</si>
  <si>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</si>
  <si>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</si>
  <si>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</si>
  <si>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</si>
  <si>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</si>
  <si>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</si>
  <si>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</si>
  <si>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</si>
  <si>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</si>
  <si>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</si>
  <si>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</si>
  <si>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</si>
  <si>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</si>
  <si>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</si>
  <si>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</si>
  <si>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</si>
  <si>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</si>
  <si>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</si>
  <si>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</si>
  <si>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</si>
  <si>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</si>
  <si>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</si>
  <si>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</si>
  <si>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</si>
  <si>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</si>
  <si>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</si>
  <si>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</si>
  <si>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</si>
  <si>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</si>
  <si>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</si>
  <si>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</si>
  <si>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</si>
  <si>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</si>
  <si>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</si>
  <si>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</si>
  <si>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</si>
  <si>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</si>
  <si>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</si>
  <si>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</si>
  <si>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</si>
  <si>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</si>
  <si>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</si>
  <si>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</si>
  <si>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</si>
  <si>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</si>
  <si>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</si>
  <si>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</si>
  <si>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</si>
  <si>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</si>
  <si>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</si>
  <si>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</si>
  <si>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</si>
  <si>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</si>
  <si>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</si>
  <si>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</si>
  <si>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</si>
  <si>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</si>
  <si>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</si>
  <si>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</si>
  <si>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</si>
  <si>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</si>
  <si>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</si>
  <si>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</si>
  <si>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</si>
  <si>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</si>
  <si>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</si>
  <si>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</si>
  <si>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</si>
  <si>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</si>
  <si>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</si>
  <si>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</si>
  <si>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</si>
  <si>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</si>
  <si>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</si>
  <si>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</si>
  <si>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</si>
  <si>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</si>
  <si>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</si>
  <si>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</si>
  <si>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</si>
  <si>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</si>
  <si>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</si>
  <si>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</si>
  <si>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</si>
  <si>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</si>
  <si>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</si>
  <si>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</si>
  <si>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</si>
  <si>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</si>
  <si>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</si>
  <si>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</si>
  <si>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</si>
  <si>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</si>
  <si>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</si>
  <si>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</si>
  <si>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</si>
  <si>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</si>
  <si>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</si>
  <si>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</si>
  <si>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</si>
  <si>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</si>
  <si>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</si>
  <si>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</si>
  <si>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</si>
  <si>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</si>
  <si>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</si>
  <si>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</si>
  <si>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</si>
  <si>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</si>
  <si>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</si>
  <si>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</si>
  <si>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</si>
  <si>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</si>
  <si>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</si>
  <si>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</si>
  <si>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</si>
  <si>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</si>
  <si>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</si>
  <si>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</si>
  <si>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</si>
  <si>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</si>
  <si>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</si>
  <si>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</si>
  <si>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</si>
  <si>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</si>
  <si>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</si>
  <si>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</si>
  <si>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</si>
  <si>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</si>
  <si>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</si>
  <si>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</si>
  <si>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</si>
  <si>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</si>
  <si>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</si>
  <si>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</si>
  <si>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</si>
  <si>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</si>
  <si>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</si>
  <si>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</si>
  <si>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</si>
  <si>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</si>
  <si>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</si>
  <si>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</si>
  <si>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</si>
  <si>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</si>
  <si>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</si>
  <si>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</si>
  <si>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</si>
  <si>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</si>
  <si>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</si>
  <si>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</si>
  <si>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</si>
  <si>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</si>
  <si>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</si>
  <si>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</si>
  <si>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</si>
  <si>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</si>
  <si>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</si>
  <si>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</si>
  <si>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</si>
  <si>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</si>
  <si>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</si>
  <si>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</si>
  <si>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</si>
  <si>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</si>
  <si>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</si>
  <si>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</si>
  <si>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</si>
  <si>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</si>
  <si>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</si>
  <si>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</si>
  <si>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</si>
  <si>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</si>
  <si>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</si>
  <si>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</si>
  <si>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</si>
  <si>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</si>
  <si>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</si>
  <si>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</si>
  <si>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</si>
  <si>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</si>
  <si>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</si>
  <si>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</si>
  <si>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</si>
  <si>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</si>
  <si>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</si>
  <si>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</si>
  <si>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</si>
  <si>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</si>
  <si>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</si>
  <si>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</si>
  <si>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</si>
  <si>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</si>
  <si>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</si>
  <si>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</si>
  <si>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</si>
  <si>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</si>
  <si>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</si>
  <si>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</si>
  <si>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</si>
  <si>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</si>
  <si>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</si>
  <si>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</si>
  <si>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</si>
  <si>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</si>
  <si>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</si>
  <si>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</si>
  <si>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</si>
  <si>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</si>
  <si>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</si>
  <si>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</si>
  <si>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</si>
  <si>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</si>
  <si>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</si>
  <si>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</si>
  <si>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</si>
  <si>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</si>
  <si>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</si>
  <si>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</si>
  <si>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</si>
  <si>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</si>
  <si>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</si>
  <si>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</si>
  <si>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</si>
  <si>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</si>
  <si>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</si>
  <si>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</si>
  <si>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</si>
  <si>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</si>
  <si>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</si>
  <si>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</si>
  <si>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</si>
  <si>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</si>
  <si>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</si>
  <si>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</si>
  <si>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</si>
  <si>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</si>
  <si>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</si>
  <si>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</si>
  <si>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</si>
  <si>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</si>
  <si>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</si>
  <si>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</si>
  <si>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</si>
  <si>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</si>
  <si>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</si>
  <si>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</si>
  <si>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</si>
  <si>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</si>
  <si>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</si>
  <si>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</si>
  <si>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</si>
  <si>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</si>
  <si>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</si>
  <si>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</si>
  <si>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</si>
  <si>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</si>
  <si>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</si>
  <si>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</si>
  <si>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</si>
  <si>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</si>
  <si>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</si>
  <si>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</si>
  <si>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</si>
  <si>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</si>
  <si>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</si>
  <si>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</si>
  <si>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</si>
  <si>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</si>
  <si>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</si>
  <si>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</si>
  <si>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</si>
  <si>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</si>
  <si>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</si>
  <si>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</si>
  <si>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</si>
  <si>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</si>
  <si>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</si>
  <si>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</si>
  <si>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</si>
  <si>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</si>
  <si>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</si>
  <si>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</si>
  <si>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</si>
  <si>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</si>
  <si>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</si>
  <si>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</si>
  <si>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</si>
  <si>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</si>
  <si>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</si>
  <si>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</si>
  <si>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</si>
  <si>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</si>
  <si>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</si>
  <si>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</si>
  <si>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</si>
  <si>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</si>
  <si>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</si>
  <si>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</si>
  <si>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</si>
  <si>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</si>
  <si>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</si>
  <si>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</si>
  <si>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</si>
  <si>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</si>
  <si>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</si>
  <si>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</si>
  <si>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</si>
  <si>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</si>
  <si>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</si>
  <si>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</si>
  <si>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</si>
  <si>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</si>
  <si>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</si>
  <si>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</si>
  <si>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</si>
  <si>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</si>
  <si>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</si>
  <si>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</si>
  <si>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</si>
  <si>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</si>
  <si>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</si>
  <si>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</si>
  <si>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</si>
  <si>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</si>
  <si>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</si>
  <si>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</si>
  <si>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</si>
  <si>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</si>
  <si>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</si>
  <si>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</si>
  <si>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</si>
  <si>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</si>
  <si>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</si>
  <si>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</si>
  <si>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</si>
  <si>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</si>
  <si>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</si>
  <si>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</si>
  <si>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</si>
  <si>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</si>
  <si>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</si>
  <si>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</si>
  <si>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</si>
  <si>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</si>
  <si>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</si>
  <si>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</si>
  <si>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</si>
  <si>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</si>
  <si>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</si>
  <si>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</si>
  <si>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</si>
  <si>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</si>
  <si>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</si>
  <si>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</si>
  <si>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</si>
  <si>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</si>
  <si>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</si>
  <si>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</si>
  <si>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</si>
  <si>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</si>
  <si>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</si>
  <si>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</si>
  <si>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</si>
  <si>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</si>
  <si>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</si>
  <si>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</si>
  <si>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</si>
  <si>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</si>
  <si>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</si>
  <si>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</si>
  <si>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</si>
  <si>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</si>
  <si>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</si>
  <si>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</si>
  <si>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</si>
  <si>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</si>
  <si>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</si>
  <si>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</si>
  <si>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</si>
  <si>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</si>
  <si>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</si>
  <si>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</si>
  <si>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</si>
  <si>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</si>
  <si>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</si>
  <si>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</si>
  <si>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</si>
  <si>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</si>
  <si>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</si>
  <si>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</si>
  <si>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</si>
  <si>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</si>
  <si>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</si>
  <si>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</si>
  <si>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</si>
  <si>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</si>
  <si>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</si>
  <si>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</si>
  <si>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</si>
  <si>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</si>
  <si>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</si>
  <si>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</si>
  <si>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</si>
  <si>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</si>
  <si>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</si>
  <si>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</si>
  <si>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</si>
  <si>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</si>
  <si>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</si>
  <si>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</si>
  <si>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</si>
  <si>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</si>
  <si>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</si>
  <si>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</si>
  <si>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</si>
  <si>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</si>
  <si>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</si>
  <si>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</si>
  <si>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</si>
  <si>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</si>
  <si>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</si>
  <si>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</si>
  <si>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</si>
  <si>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</si>
  <si>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</si>
  <si>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</si>
  <si>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</si>
  <si>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</si>
  <si>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</si>
  <si>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</si>
  <si>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</si>
  <si>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</si>
  <si>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</si>
  <si>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</si>
  <si>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</si>
  <si>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</si>
  <si>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</si>
  <si>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</si>
  <si>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</si>
  <si>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</si>
  <si>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</si>
  <si>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</si>
  <si>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</si>
  <si>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</si>
  <si>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</si>
  <si>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</si>
  <si>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</si>
  <si>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</si>
  <si>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</si>
  <si>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</si>
  <si>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</si>
  <si>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</si>
  <si>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</si>
  <si>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</si>
  <si>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</si>
  <si>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</si>
  <si>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</si>
  <si>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</si>
  <si>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</si>
  <si>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</si>
  <si>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</si>
  <si>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</si>
  <si>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</si>
  <si>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</si>
  <si>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</si>
  <si>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</si>
  <si>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</si>
  <si>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</si>
  <si>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</si>
  <si>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</si>
  <si>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</si>
  <si>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</si>
  <si>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</si>
  <si>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</si>
  <si>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</si>
  <si>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</si>
  <si>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</si>
  <si>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</si>
  <si>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</si>
  <si>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</si>
  <si>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</si>
  <si>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</si>
  <si>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</si>
  <si>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</si>
  <si>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</si>
  <si>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</si>
  <si>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</si>
  <si>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</si>
  <si>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</si>
  <si>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</si>
  <si>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</si>
  <si>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</si>
  <si>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</si>
  <si>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</si>
  <si>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</si>
  <si>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</si>
  <si>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</si>
  <si>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</si>
  <si>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</si>
  <si>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</si>
  <si>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</si>
  <si>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</si>
  <si>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</si>
  <si>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</si>
  <si>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</si>
  <si>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</si>
  <si>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</si>
  <si>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</si>
  <si>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</si>
  <si>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</si>
  <si>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</si>
  <si>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</si>
  <si>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</si>
  <si>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</si>
  <si>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</si>
  <si>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</si>
  <si>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</si>
  <si>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</si>
  <si>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</si>
  <si>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</si>
  <si>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</si>
  <si>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</si>
  <si>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</si>
  <si>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</si>
  <si>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</si>
  <si>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</si>
  <si>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</si>
  <si>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</si>
  <si>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</si>
  <si>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</si>
  <si>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</si>
  <si>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</si>
  <si>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</si>
  <si>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</si>
  <si>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</si>
  <si>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</si>
  <si>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</si>
  <si>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</si>
  <si>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</si>
  <si>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</si>
  <si>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</si>
  <si>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</si>
  <si>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</si>
  <si>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</si>
  <si>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</si>
  <si>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</si>
  <si>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</si>
  <si>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</si>
  <si>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</si>
  <si>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</si>
  <si>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</si>
  <si>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</si>
  <si>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</si>
  <si>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</si>
  <si>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</si>
  <si>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</si>
  <si>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</si>
  <si>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</si>
  <si>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</si>
  <si>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</si>
  <si>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</si>
  <si>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</si>
  <si>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</si>
  <si>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</si>
  <si>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</si>
  <si>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</si>
  <si>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</si>
  <si>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</si>
  <si>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</si>
  <si>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</si>
  <si>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</si>
  <si>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</si>
  <si>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</si>
  <si>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</si>
  <si>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</si>
  <si>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</si>
  <si>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</si>
  <si>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</si>
  <si>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</si>
  <si>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</si>
  <si>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</si>
  <si>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</si>
  <si>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</si>
  <si>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</si>
  <si>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</si>
  <si>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</si>
  <si>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</si>
  <si>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</si>
  <si>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</si>
  <si>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</si>
  <si>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</si>
  <si>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</si>
  <si>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</si>
  <si>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</si>
  <si>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</si>
  <si>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</si>
  <si>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</si>
  <si>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</si>
  <si>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</si>
  <si>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</si>
  <si>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</si>
  <si>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</si>
  <si>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</si>
  <si>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</si>
  <si>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</si>
  <si>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</si>
  <si>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</si>
  <si>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</si>
  <si>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</si>
  <si>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</si>
  <si>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</si>
  <si>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</si>
  <si>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</si>
  <si>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</si>
  <si>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</si>
  <si>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</si>
  <si>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</si>
  <si>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</si>
  <si>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</si>
  <si>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</si>
  <si>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</si>
  <si>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</si>
  <si>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</si>
  <si>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</si>
  <si>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</si>
  <si>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</si>
  <si>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</si>
  <si>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</si>
  <si>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</si>
  <si>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</si>
  <si>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</si>
  <si>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</si>
  <si>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</si>
  <si>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</si>
  <si>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</si>
  <si>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</si>
  <si>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</si>
  <si>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</si>
  <si>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</si>
  <si>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</si>
  <si>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</si>
  <si>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</si>
  <si>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</si>
  <si>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</si>
  <si>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</si>
  <si>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</si>
  <si>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</si>
  <si>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</si>
  <si>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</si>
  <si>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</si>
  <si>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</si>
  <si>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</si>
  <si>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</si>
  <si>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</si>
  <si>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</si>
  <si>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</si>
  <si>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</si>
  <si>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</si>
  <si>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</si>
  <si>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</si>
  <si>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</si>
  <si>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</si>
  <si>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</si>
  <si>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</si>
  <si>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</si>
  <si>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</si>
  <si>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</si>
  <si>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</si>
  <si>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</si>
  <si>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</si>
  <si>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</si>
  <si>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</si>
  <si>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</si>
  <si>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</si>
  <si>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</si>
  <si>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</si>
  <si>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</si>
  <si>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</si>
  <si>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</si>
  <si>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</si>
  <si>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</si>
  <si>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</si>
  <si>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</si>
  <si>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</si>
  <si>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</si>
  <si>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</si>
  <si>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</si>
  <si>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</si>
  <si>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</si>
  <si>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</si>
  <si>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</si>
  <si>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</si>
  <si>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</si>
  <si>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</si>
  <si>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</si>
  <si>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</si>
  <si>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</si>
  <si>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</si>
  <si>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</si>
  <si>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</si>
  <si>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</si>
  <si>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</si>
  <si>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</si>
  <si>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</si>
  <si>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</si>
  <si>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</si>
  <si>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</si>
  <si>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</si>
  <si>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</si>
  <si>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</si>
  <si>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</si>
  <si>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</si>
  <si>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</si>
  <si>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</si>
  <si>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</si>
  <si>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</si>
  <si>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</si>
  <si>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</si>
  <si>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</si>
  <si>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</si>
  <si>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</si>
  <si>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</si>
  <si>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</si>
  <si>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</si>
  <si>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</si>
  <si>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</si>
  <si>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</si>
  <si>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</si>
  <si>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</si>
  <si>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</si>
  <si>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</si>
  <si>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</si>
  <si>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</si>
  <si>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</si>
  <si>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</si>
  <si>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</si>
  <si>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</si>
  <si>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</si>
  <si>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</si>
  <si>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</si>
  <si>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</si>
  <si>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</si>
  <si>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</si>
  <si>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</si>
  <si>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</si>
  <si>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</si>
  <si>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</si>
  <si>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</si>
  <si>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</si>
  <si>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</si>
  <si>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</si>
  <si>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</si>
  <si>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</si>
  <si>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</si>
  <si>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</si>
  <si>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</si>
  <si>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</si>
  <si>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</si>
  <si>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</si>
  <si>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</si>
  <si>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</si>
  <si>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</si>
  <si>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</si>
  <si>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</si>
  <si>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</si>
  <si>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</si>
  <si>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</si>
  <si>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</si>
  <si>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</si>
  <si>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</si>
  <si>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</si>
  <si>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</si>
  <si>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</si>
  <si>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</si>
  <si>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</si>
  <si>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</si>
  <si>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</si>
  <si>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</si>
  <si>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</si>
  <si>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</si>
  <si>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</si>
  <si>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</si>
  <si>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</si>
  <si>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</si>
  <si>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</si>
  <si>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</si>
  <si>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</si>
  <si>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</si>
  <si>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</si>
  <si>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</si>
  <si>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</si>
  <si>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</si>
  <si>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</si>
  <si>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</si>
  <si>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</si>
  <si>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</si>
  <si>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</si>
  <si>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</si>
  <si>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</si>
  <si>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</si>
  <si>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</si>
  <si>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</si>
  <si>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</si>
  <si>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</si>
  <si>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</si>
  <si>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</si>
  <si>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</si>
  <si>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</si>
  <si>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</si>
  <si>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</si>
  <si>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</si>
  <si>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</si>
  <si>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</si>
  <si>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</si>
  <si>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</si>
  <si>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</si>
  <si>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</si>
  <si>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</si>
  <si>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</si>
  <si>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</si>
  <si>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</si>
  <si>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</si>
  <si>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</si>
  <si>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</si>
  <si>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</si>
  <si>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</si>
  <si>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</si>
  <si>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</si>
  <si>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</si>
  <si>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</si>
  <si>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</si>
  <si>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</si>
  <si>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</si>
  <si>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</si>
  <si>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</si>
  <si>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</si>
  <si>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</si>
  <si>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</si>
  <si>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</si>
  <si>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</si>
  <si>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</si>
  <si>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</si>
  <si>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</si>
  <si>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</si>
  <si>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</si>
  <si>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</si>
  <si>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</si>
  <si>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</si>
  <si>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</si>
  <si>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</si>
  <si>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</si>
  <si>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</si>
  <si>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</si>
  <si>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</si>
  <si>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</si>
  <si>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</si>
  <si>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</si>
  <si>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</si>
  <si>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</si>
  <si>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</si>
  <si>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</si>
  <si>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</si>
  <si>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</si>
  <si>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</si>
  <si>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</si>
  <si>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</si>
  <si>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</si>
  <si>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</si>
  <si>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</si>
  <si>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</si>
  <si>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</si>
  <si>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</si>
  <si>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</si>
  <si>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</si>
  <si>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</si>
  <si>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</si>
  <si>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</si>
  <si>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</si>
  <si>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</si>
  <si>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</si>
  <si>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</si>
  <si>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</si>
  <si>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</si>
  <si>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</si>
  <si>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</si>
  <si>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</si>
  <si>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</si>
  <si>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</si>
  <si>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</si>
  <si>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</si>
  <si>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</si>
  <si>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</si>
  <si>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</si>
  <si>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</si>
  <si>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</si>
  <si>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</si>
  <si>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</si>
  <si>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</si>
  <si>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</si>
  <si>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</si>
  <si>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</si>
  <si>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</si>
  <si>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</si>
  <si>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</si>
  <si>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</si>
  <si>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</si>
  <si>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</si>
  <si>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</si>
  <si>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</si>
  <si>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</si>
  <si>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</si>
  <si>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</si>
  <si>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</si>
  <si>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</si>
  <si>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</si>
  <si>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</si>
  <si>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</si>
  <si>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</si>
  <si>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</si>
  <si>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</si>
  <si>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</si>
  <si>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</si>
  <si>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</si>
  <si>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</si>
  <si>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</si>
  <si>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</si>
  <si>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</si>
  <si>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</si>
  <si>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</si>
  <si>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</si>
  <si>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</si>
  <si>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</si>
  <si>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</si>
  <si>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</si>
  <si>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</si>
  <si>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</si>
  <si>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</si>
  <si>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</si>
  <si>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</si>
  <si>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</si>
  <si>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</si>
  <si>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</si>
  <si>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</si>
  <si>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</si>
  <si>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</si>
  <si>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</si>
  <si>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</si>
  <si>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</si>
  <si>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</si>
  <si>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</si>
  <si>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</si>
  <si>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</si>
  <si>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</si>
  <si>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</si>
  <si>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</si>
  <si>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</si>
  <si>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</si>
  <si>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</si>
  <si>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</si>
  <si>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</si>
  <si>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</si>
  <si>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</si>
  <si>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</si>
  <si>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</si>
  <si>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</si>
  <si>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</si>
  <si>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</si>
  <si>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</si>
  <si>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</si>
  <si>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</si>
  <si>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</si>
  <si>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</si>
  <si>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</si>
  <si>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</si>
  <si>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</si>
  <si>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</si>
  <si>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</si>
  <si>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</si>
  <si>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</si>
  <si>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</si>
  <si>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</si>
  <si>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</si>
  <si>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</si>
  <si>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</si>
  <si>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</si>
  <si>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</si>
  <si>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</si>
  <si>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</si>
  <si>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</si>
  <si>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</si>
  <si>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</si>
  <si>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</si>
  <si>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</si>
  <si>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</si>
  <si>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</si>
  <si>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</si>
  <si>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</si>
  <si>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</si>
  <si>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</si>
  <si>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</si>
  <si>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</si>
  <si>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</si>
  <si>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</si>
  <si>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</si>
  <si>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</si>
  <si>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</si>
  <si>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</si>
  <si>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</si>
  <si>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</si>
  <si>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</si>
  <si>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</si>
  <si>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</si>
  <si>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</si>
  <si>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</si>
  <si>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</si>
  <si>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</si>
  <si>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</si>
  <si>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</si>
  <si>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</si>
  <si>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</si>
  <si>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</si>
  <si>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</si>
  <si>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</si>
  <si>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</si>
  <si>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</si>
  <si>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</si>
  <si>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</si>
  <si>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</si>
  <si>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</si>
  <si>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</si>
  <si>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</si>
  <si>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</si>
  <si>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</si>
  <si>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</si>
  <si>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</si>
  <si>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</si>
  <si>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</si>
  <si>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</si>
  <si>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</si>
  <si>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</si>
  <si>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</si>
  <si>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</si>
  <si>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</si>
  <si>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</si>
  <si>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</si>
  <si>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</si>
  <si>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</si>
  <si>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</si>
  <si>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</si>
  <si>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</si>
  <si>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</si>
  <si>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</si>
  <si>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</si>
  <si>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</si>
  <si>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</si>
  <si>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</si>
  <si>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</si>
  <si>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</si>
  <si>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</si>
  <si>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</si>
  <si>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</si>
  <si>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</si>
  <si>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</si>
  <si>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</si>
  <si>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</si>
  <si>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</si>
  <si>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</si>
  <si>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</si>
  <si>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</si>
  <si>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</si>
  <si>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</si>
  <si>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</si>
  <si>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</si>
  <si>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</si>
  <si>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</si>
  <si>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</si>
  <si>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</si>
  <si>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</si>
  <si>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</si>
  <si>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</si>
  <si>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</si>
  <si>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</si>
  <si>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</si>
  <si>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</si>
  <si>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</si>
  <si>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</si>
  <si>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</si>
  <si>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</si>
  <si>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</si>
  <si>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</si>
  <si>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</si>
  <si>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</si>
  <si>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</si>
  <si>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</si>
  <si>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</si>
  <si>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</si>
  <si>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</si>
  <si>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</si>
  <si>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</si>
  <si>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</si>
  <si>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</si>
  <si>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</si>
  <si>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</si>
  <si>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</si>
  <si>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</si>
  <si>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</si>
  <si>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</si>
  <si>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</si>
  <si>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</si>
  <si>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</si>
  <si>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</si>
  <si>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</si>
  <si>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</si>
  <si>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</si>
  <si>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</si>
  <si>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</si>
  <si>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</si>
  <si>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</si>
  <si>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</si>
  <si>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</si>
  <si>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</si>
  <si>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</si>
  <si>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</si>
  <si>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</si>
  <si>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</si>
  <si>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</si>
  <si>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</si>
  <si>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</si>
  <si>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</si>
  <si>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</si>
  <si>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</si>
  <si>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</si>
  <si>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</si>
  <si>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</si>
  <si>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</si>
  <si>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</si>
  <si>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</si>
  <si>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</si>
  <si>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</si>
  <si>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</si>
  <si>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</si>
  <si>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</si>
  <si>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</si>
  <si>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</si>
  <si>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</si>
  <si>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</si>
  <si>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</si>
  <si>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</si>
  <si>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</si>
  <si>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</si>
  <si>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</si>
  <si>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</si>
  <si>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</si>
  <si>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</si>
  <si>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</si>
  <si>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</si>
  <si>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</si>
  <si>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</si>
  <si>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</si>
  <si>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</si>
  <si>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</si>
  <si>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</si>
  <si>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</si>
  <si>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</si>
  <si>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</si>
  <si>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</si>
  <si>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</si>
  <si>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</si>
  <si>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</si>
  <si>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</si>
  <si>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</si>
  <si>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</si>
  <si>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</si>
  <si>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</si>
  <si>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</si>
  <si>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</si>
  <si>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</si>
  <si>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</si>
  <si>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</si>
  <si>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</si>
  <si>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</si>
  <si>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</si>
  <si>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</si>
  <si>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</si>
  <si>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</si>
  <si>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</si>
  <si>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</si>
  <si>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</si>
  <si>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</si>
  <si>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</si>
  <si>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</si>
  <si>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</si>
  <si>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</si>
  <si>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</si>
  <si>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</si>
  <si>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</si>
  <si>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</si>
  <si>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</si>
  <si>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</si>
  <si>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</si>
  <si>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</si>
  <si>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</si>
  <si>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</si>
  <si>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</si>
  <si>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</si>
  <si>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</si>
  <si>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</si>
  <si>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</si>
  <si>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</si>
  <si>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</si>
  <si>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</si>
  <si>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</si>
  <si>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</si>
  <si>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</si>
  <si>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</si>
  <si>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</si>
  <si>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</si>
  <si>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</si>
  <si>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</si>
  <si>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</si>
  <si>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</si>
  <si>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</si>
  <si>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</si>
  <si>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</si>
  <si>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</si>
  <si>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</si>
  <si>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</si>
  <si>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</si>
  <si>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</si>
  <si>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</si>
  <si>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</si>
  <si>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</si>
  <si>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</si>
  <si>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</si>
  <si>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</si>
  <si>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</si>
  <si>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</si>
  <si>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</si>
  <si>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</si>
  <si>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</si>
  <si>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</si>
  <si>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</si>
  <si>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</si>
  <si>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</si>
  <si>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</si>
  <si>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</si>
  <si>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</si>
  <si>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</si>
  <si>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</si>
  <si>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</si>
  <si>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</si>
  <si>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</si>
  <si>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</si>
  <si>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</si>
  <si>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</si>
  <si>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</si>
  <si>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</si>
  <si>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</si>
  <si>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</si>
  <si>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</si>
  <si>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</si>
  <si>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</si>
  <si>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</si>
  <si>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</si>
  <si>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</si>
  <si>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</si>
  <si>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</si>
  <si>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</si>
  <si>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</si>
  <si>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</si>
  <si>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</si>
  <si>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</si>
  <si>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</si>
  <si>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</si>
  <si>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</si>
  <si>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</si>
  <si>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</si>
  <si>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</si>
  <si>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</si>
  <si>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</si>
  <si>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</si>
  <si>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</si>
  <si>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</si>
  <si>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</si>
  <si>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</si>
  <si>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</si>
  <si>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</si>
  <si>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</si>
  <si>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</si>
  <si>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</si>
  <si>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</si>
  <si>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</si>
  <si>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</si>
  <si>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</si>
  <si>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</si>
  <si>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</si>
  <si>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</si>
  <si>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</si>
  <si>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</si>
  <si>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</si>
  <si>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</si>
  <si>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</si>
  <si>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</si>
  <si>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</si>
  <si>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</si>
  <si>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</si>
  <si>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</si>
  <si>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</si>
  <si>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</si>
  <si>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</si>
  <si>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</si>
  <si>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</si>
  <si>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</si>
  <si>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</si>
  <si>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</si>
  <si>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</si>
  <si>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</si>
  <si>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</si>
  <si>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</si>
  <si>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</si>
  <si>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</si>
  <si>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</si>
  <si>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</si>
  <si>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</si>
  <si>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</si>
  <si>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</si>
  <si>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</si>
  <si>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</si>
  <si>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</si>
  <si>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</si>
  <si>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</si>
  <si>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</si>
  <si>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</si>
  <si>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</si>
  <si>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</si>
  <si>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</si>
  <si>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</si>
  <si>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</si>
  <si>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</si>
  <si>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</si>
  <si>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</si>
  <si>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</si>
  <si>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</si>
  <si>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</si>
  <si>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</si>
  <si>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</si>
  <si>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</si>
  <si>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</si>
  <si>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</si>
  <si>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</si>
  <si>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</si>
  <si>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</si>
  <si>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</si>
  <si>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</si>
  <si>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</si>
  <si>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</si>
  <si>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</si>
  <si>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</si>
  <si>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</si>
  <si>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</si>
  <si>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</si>
  <si>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</si>
  <si>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</si>
  <si>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</si>
  <si>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</si>
  <si>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</si>
  <si>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</si>
  <si>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</si>
  <si>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</si>
  <si>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</si>
  <si>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</si>
  <si>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</si>
  <si>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</si>
  <si>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</si>
  <si>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</si>
  <si>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</si>
  <si>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</si>
  <si>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</si>
  <si>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</si>
  <si>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</si>
  <si>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</si>
  <si>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</si>
  <si>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</si>
  <si>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</si>
  <si>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</si>
  <si>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</si>
  <si>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</si>
  <si>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</si>
  <si>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</si>
  <si>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</si>
  <si>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</si>
  <si>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</si>
  <si>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</si>
  <si>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</si>
  <si>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</si>
  <si>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</si>
  <si>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</si>
  <si>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</si>
  <si>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</si>
  <si>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</si>
  <si>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</si>
  <si>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</si>
  <si>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</si>
  <si>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</si>
  <si>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</si>
  <si>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</si>
  <si>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</si>
  <si>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</si>
  <si>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</si>
  <si>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</si>
  <si>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</si>
  <si>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</si>
  <si>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</si>
  <si>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</si>
  <si>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</si>
  <si>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</si>
  <si>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</si>
  <si>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</si>
  <si>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</si>
  <si>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</si>
  <si>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</si>
  <si>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</si>
  <si>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</si>
  <si>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</si>
  <si>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</si>
  <si>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</si>
  <si>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</si>
  <si>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</si>
  <si>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</si>
  <si>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</si>
  <si>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</si>
  <si>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</si>
  <si>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</si>
  <si>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</si>
  <si>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</si>
  <si>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</si>
  <si>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</si>
  <si>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</si>
  <si>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</si>
  <si>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</si>
  <si>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</si>
  <si>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</si>
  <si>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</si>
  <si>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</si>
  <si>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</si>
  <si>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</si>
  <si>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</si>
  <si>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</si>
  <si>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</si>
  <si>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</si>
  <si>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</si>
  <si>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</si>
  <si>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</si>
  <si>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</si>
  <si>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</si>
  <si>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</si>
  <si>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</si>
  <si>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</si>
  <si>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</si>
  <si>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</si>
  <si>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</si>
  <si>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</si>
  <si>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</si>
  <si>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</si>
  <si>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</si>
  <si>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</si>
  <si>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</si>
  <si>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</si>
  <si>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</si>
  <si>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</si>
  <si>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</si>
  <si>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</si>
  <si>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</si>
  <si>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</si>
  <si>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</si>
  <si>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</si>
  <si>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</si>
  <si>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</si>
  <si>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</si>
  <si>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</si>
  <si>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</si>
  <si>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</si>
  <si>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</si>
  <si>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</si>
  <si>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</si>
  <si>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</si>
  <si>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</si>
  <si>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</si>
  <si>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</si>
  <si>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</si>
  <si>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</si>
  <si>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</si>
  <si>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</si>
  <si>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</si>
  <si>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</si>
  <si>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</si>
  <si>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</si>
  <si>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</si>
  <si>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</si>
  <si>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</si>
  <si>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</si>
  <si>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</si>
  <si>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</si>
  <si>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</si>
  <si>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</si>
  <si>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</si>
  <si>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</si>
  <si>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</si>
  <si>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</si>
  <si>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</si>
  <si>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</si>
  <si>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</si>
  <si>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</si>
  <si>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</si>
  <si>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</si>
  <si>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</si>
  <si>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</si>
  <si>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</si>
  <si>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</si>
  <si>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</si>
  <si>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</si>
  <si>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</si>
  <si>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</si>
  <si>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</si>
  <si>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</si>
  <si>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</si>
  <si>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</si>
  <si>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</si>
  <si>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</si>
  <si>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</si>
  <si>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</si>
  <si>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</si>
  <si>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</si>
  <si>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</si>
  <si>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</si>
  <si>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</si>
  <si>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</si>
  <si>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</si>
  <si>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</si>
  <si>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</si>
  <si>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</si>
  <si>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</si>
  <si>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</si>
  <si>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</si>
  <si>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</si>
  <si>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</si>
  <si>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</si>
  <si>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</si>
  <si>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</si>
  <si>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</si>
  <si>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</si>
  <si>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</si>
  <si>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</si>
  <si>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</si>
  <si>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</si>
  <si>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</si>
  <si>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</si>
  <si>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</si>
  <si>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</si>
  <si>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</si>
  <si>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</si>
  <si>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</si>
  <si>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</si>
  <si>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</si>
  <si>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</si>
  <si>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</si>
  <si>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</si>
  <si>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</si>
  <si>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</si>
  <si>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</si>
  <si>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</si>
  <si>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</si>
  <si>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</si>
  <si>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</si>
  <si>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</si>
  <si>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</si>
  <si>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</si>
  <si>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</si>
  <si>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</si>
  <si>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</si>
  <si>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</si>
  <si>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</si>
  <si>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</si>
  <si>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</si>
  <si>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</si>
  <si>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</si>
  <si>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</si>
  <si>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</si>
  <si>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</si>
  <si>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</si>
  <si>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</si>
  <si>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</si>
  <si>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</si>
  <si>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</si>
  <si>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</si>
  <si>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</si>
  <si>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</si>
  <si>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</si>
  <si>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</si>
  <si>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</si>
  <si>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</si>
  <si>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</si>
  <si>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</si>
  <si>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</si>
  <si>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</si>
  <si>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</si>
  <si>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</si>
  <si>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</si>
  <si>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</si>
  <si>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</si>
  <si>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</si>
  <si>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</si>
  <si>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</si>
  <si>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</si>
  <si>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</si>
  <si>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</si>
  <si>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</si>
  <si>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</si>
  <si>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</si>
  <si>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</si>
  <si>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</si>
  <si>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</si>
  <si>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</si>
  <si>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</si>
  <si>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</si>
  <si>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</si>
  <si>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</si>
  <si>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</si>
  <si>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</si>
  <si>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</si>
  <si>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</si>
  <si>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</si>
  <si>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</si>
  <si>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</si>
  <si>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</si>
  <si>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</si>
  <si>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</si>
  <si>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</si>
  <si>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</si>
  <si>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</si>
  <si>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</si>
  <si>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</si>
  <si>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</si>
  <si>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</si>
  <si>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</si>
  <si>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</si>
  <si>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</si>
  <si>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</si>
  <si>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</si>
  <si>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</si>
  <si>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</si>
  <si>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</si>
  <si>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</si>
  <si>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</si>
  <si>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</si>
  <si>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</si>
  <si>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</si>
  <si>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</si>
  <si>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</si>
  <si>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</si>
  <si>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</si>
  <si>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</si>
  <si>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</si>
  <si>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</si>
  <si>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</si>
  <si>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</si>
  <si>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</si>
  <si>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</si>
  <si>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</si>
  <si>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</si>
  <si>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</si>
  <si>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</si>
  <si>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</si>
  <si>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</si>
  <si>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</si>
  <si>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</si>
  <si>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</si>
  <si>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</si>
  <si>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</si>
  <si>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</si>
  <si>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</si>
  <si>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</si>
  <si>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</si>
  <si>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</si>
  <si>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</si>
  <si>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</si>
  <si>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</si>
  <si>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</si>
  <si>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</si>
  <si>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</si>
  <si>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</si>
  <si>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</si>
  <si>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</si>
  <si>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</si>
  <si>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</si>
  <si>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</si>
  <si>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</si>
  <si>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</si>
  <si>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</si>
  <si>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</si>
  <si>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</si>
  <si>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</si>
  <si>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</si>
  <si>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</si>
  <si>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</si>
  <si>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</si>
  <si>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</si>
  <si>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</si>
  <si>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</si>
  <si>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</si>
  <si>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</si>
  <si>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</si>
  <si>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</si>
  <si>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</si>
  <si>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</si>
  <si>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</si>
  <si>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</si>
  <si>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</si>
  <si>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</si>
  <si>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</si>
  <si>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</si>
  <si>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</si>
  <si>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</si>
  <si>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</si>
  <si>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</si>
  <si>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</si>
  <si>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</si>
  <si>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</si>
  <si>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</si>
  <si>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</si>
  <si>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</si>
  <si>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</si>
  <si>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</si>
  <si>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</si>
  <si>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</si>
  <si>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</si>
  <si>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</si>
  <si>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</si>
  <si>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</si>
  <si>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</si>
  <si>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</si>
  <si>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</si>
  <si>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</si>
  <si>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</si>
  <si>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</si>
  <si>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</si>
  <si>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</si>
  <si>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</si>
  <si>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</si>
  <si>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</si>
  <si>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</si>
  <si>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</si>
  <si>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</si>
  <si>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</si>
  <si>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</si>
  <si>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</si>
  <si>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</si>
  <si>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</si>
  <si>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</si>
  <si>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</si>
  <si>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</si>
  <si>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</si>
  <si>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</si>
  <si>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</si>
  <si>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</si>
  <si>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</si>
  <si>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</si>
  <si>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</si>
  <si>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</si>
  <si>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</si>
  <si>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</si>
  <si>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</si>
  <si>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</si>
  <si>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</si>
  <si>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</si>
  <si>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</si>
  <si>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</si>
  <si>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</si>
  <si>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</si>
  <si>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</si>
  <si>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</si>
  <si>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</si>
  <si>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</si>
  <si>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</si>
  <si>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</si>
  <si>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</si>
  <si>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</si>
  <si>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</si>
  <si>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</si>
  <si>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</si>
  <si>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</si>
  <si>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</si>
  <si>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</si>
  <si>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</si>
  <si>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</si>
  <si>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</si>
  <si>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</si>
  <si>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</si>
  <si>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</si>
  <si>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</si>
  <si>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</si>
  <si>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</si>
  <si>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</si>
  <si>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</si>
  <si>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</si>
  <si>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</si>
  <si>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</si>
  <si>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</si>
  <si>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</si>
  <si>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</si>
  <si>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</si>
  <si>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</si>
  <si>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</si>
  <si>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</si>
  <si>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</si>
  <si>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</si>
  <si>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</si>
  <si>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</si>
  <si>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</si>
  <si>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</si>
  <si>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</si>
  <si>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</si>
  <si>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</si>
  <si>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</si>
  <si>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</si>
  <si>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</si>
  <si>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</si>
  <si>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</si>
  <si>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</si>
  <si>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</si>
  <si>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</si>
  <si>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</si>
  <si>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</si>
  <si>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</si>
  <si>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</si>
  <si>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</si>
  <si>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</si>
  <si>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</si>
  <si>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</si>
  <si>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</si>
  <si>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</si>
  <si>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</si>
  <si>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</si>
  <si>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</si>
  <si>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</si>
  <si>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</si>
  <si>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</si>
  <si>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</si>
  <si>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</si>
  <si>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</si>
  <si>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</si>
  <si>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</si>
  <si>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</si>
  <si>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</si>
  <si>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</si>
  <si>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</si>
  <si>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</si>
  <si>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</si>
  <si>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</si>
  <si>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</si>
  <si>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</si>
  <si>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</si>
  <si>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</si>
  <si>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</si>
  <si>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</si>
  <si>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</si>
  <si>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</si>
  <si>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</si>
  <si>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</si>
  <si>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</si>
  <si>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</si>
  <si>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</si>
  <si>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</si>
  <si>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</si>
  <si>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</si>
  <si>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</si>
  <si>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</si>
  <si>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</si>
  <si>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</si>
  <si>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</si>
  <si>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</si>
  <si>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</si>
  <si>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</si>
  <si>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</si>
  <si>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</si>
  <si>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</si>
  <si>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</si>
  <si>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</si>
  <si>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</si>
  <si>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</si>
  <si>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</si>
  <si>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</si>
  <si>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</si>
  <si>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</si>
  <si>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</si>
  <si>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</si>
  <si>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</si>
  <si>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</si>
  <si>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</si>
  <si>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</si>
  <si>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</si>
  <si>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</si>
  <si>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</si>
  <si>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</si>
  <si>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</si>
  <si>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</si>
  <si>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</si>
  <si>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</si>
  <si>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</si>
  <si>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</si>
  <si>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</si>
  <si>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</si>
  <si>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</si>
  <si>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</si>
  <si>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</si>
  <si>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</si>
  <si>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</si>
  <si>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</si>
  <si>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</si>
  <si>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</si>
  <si>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</si>
  <si>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</si>
  <si>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</si>
  <si>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</si>
  <si>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</si>
  <si>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</si>
  <si>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</si>
  <si>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</si>
  <si>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</si>
  <si>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</si>
  <si>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</si>
  <si>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</si>
  <si>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</si>
  <si>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</si>
  <si>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</si>
  <si>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</si>
  <si>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</si>
  <si>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</si>
  <si>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</si>
  <si>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</si>
  <si>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</si>
  <si>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</si>
  <si>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</si>
  <si>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</si>
  <si>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</si>
  <si>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</si>
  <si>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</si>
  <si>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</si>
  <si>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</si>
  <si>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</si>
  <si>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</si>
  <si>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</si>
  <si>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</si>
  <si>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</si>
  <si>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</si>
  <si>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</si>
  <si>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</si>
  <si>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</si>
  <si>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</si>
  <si>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</si>
  <si>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</si>
  <si>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</si>
  <si>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</si>
  <si>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</si>
  <si>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</si>
  <si>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</si>
  <si>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</si>
  <si>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</si>
  <si>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</si>
  <si>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</si>
  <si>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</si>
  <si>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</si>
  <si>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</si>
  <si>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</si>
  <si>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</si>
  <si>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</si>
  <si>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</si>
  <si>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</si>
  <si>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</si>
  <si>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</si>
  <si>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</si>
  <si>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</si>
  <si>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</si>
  <si>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</si>
  <si>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</si>
  <si>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</si>
  <si>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</si>
  <si>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</si>
  <si>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</si>
  <si>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</si>
  <si>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</si>
  <si>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</si>
  <si>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</si>
  <si>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</si>
  <si>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</si>
  <si>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</si>
  <si>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</si>
  <si>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</si>
  <si>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</si>
  <si>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</si>
  <si>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</si>
  <si>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</si>
  <si>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</si>
  <si>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</si>
  <si>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</si>
  <si>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</si>
  <si>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</si>
  <si>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</si>
  <si>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</si>
  <si>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</si>
  <si>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</si>
  <si>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</si>
  <si>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</si>
  <si>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</si>
  <si>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</si>
  <si>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</si>
  <si>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</si>
  <si>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</si>
  <si>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</si>
  <si>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</si>
  <si>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</si>
  <si>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</si>
  <si>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</si>
  <si>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</si>
  <si>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</si>
  <si>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</si>
  <si>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</si>
  <si>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</si>
  <si>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</si>
  <si>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</si>
  <si>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</si>
  <si>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</si>
  <si>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</si>
  <si>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</si>
  <si>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</si>
  <si>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</si>
  <si>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</si>
  <si>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</si>
  <si>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</si>
  <si>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</si>
  <si>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</si>
  <si>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</si>
  <si>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</si>
  <si>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</si>
  <si>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</si>
  <si>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</si>
  <si>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</si>
  <si>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</si>
  <si>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</si>
  <si>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</si>
  <si>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</si>
  <si>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</si>
  <si>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</si>
  <si>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</si>
  <si>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</si>
  <si>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</si>
  <si>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</si>
  <si>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</si>
  <si>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</si>
  <si>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</si>
  <si>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</si>
  <si>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</si>
  <si>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</si>
  <si>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</si>
  <si>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</si>
  <si>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</si>
  <si>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</si>
  <si>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</si>
  <si>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</si>
  <si>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</si>
  <si>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</si>
  <si>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</si>
  <si>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</si>
  <si>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</si>
  <si>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</si>
  <si>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</si>
  <si>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</si>
  <si>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</si>
  <si>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</si>
  <si>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</si>
  <si>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</si>
  <si>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</si>
  <si>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</si>
  <si>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</si>
  <si>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</si>
  <si>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</si>
  <si>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</si>
  <si>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</si>
  <si>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</si>
  <si>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</si>
  <si>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</si>
  <si>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</si>
  <si>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</si>
  <si>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</si>
  <si>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</si>
  <si>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</si>
  <si>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</si>
  <si>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</si>
  <si>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</si>
  <si>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</si>
  <si>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</si>
  <si>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</si>
  <si>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</si>
  <si>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</si>
  <si>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</si>
  <si>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</si>
  <si>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</si>
  <si>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</si>
  <si>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</si>
  <si>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</si>
  <si>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</si>
  <si>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</si>
  <si>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</si>
  <si>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</si>
  <si>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</si>
  <si>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</si>
  <si>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</si>
  <si>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</si>
  <si>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</si>
  <si>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</si>
  <si>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</si>
  <si>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</si>
  <si>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</si>
  <si>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</si>
  <si>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</si>
  <si>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</si>
  <si>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</si>
  <si>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</si>
  <si>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</si>
  <si>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</si>
  <si>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</si>
  <si>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</si>
  <si>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</si>
  <si>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</si>
  <si>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</si>
  <si>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</si>
  <si>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</si>
  <si>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</si>
  <si>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</si>
  <si>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</si>
  <si>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</si>
  <si>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</si>
  <si>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</si>
  <si>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</si>
  <si>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</si>
  <si>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</si>
  <si>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</si>
  <si>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</si>
  <si>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</si>
  <si>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</si>
  <si>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</si>
  <si>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</si>
  <si>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</si>
  <si>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</si>
  <si>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</si>
  <si>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</si>
  <si>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</si>
  <si>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</si>
  <si>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</si>
  <si>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</si>
  <si>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</si>
  <si>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</si>
  <si>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</si>
  <si>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</si>
  <si>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</si>
  <si>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</si>
  <si>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</si>
  <si>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</si>
  <si>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</si>
  <si>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</si>
  <si>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</si>
  <si>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</si>
  <si>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</si>
  <si>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</si>
  <si>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</si>
  <si>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</si>
  <si>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</si>
  <si>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</si>
  <si>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</si>
  <si>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</si>
  <si>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</si>
  <si>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</si>
  <si>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</si>
  <si>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</si>
  <si>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</si>
  <si>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</si>
  <si>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</si>
  <si>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</si>
  <si>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</si>
  <si>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</si>
  <si>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</si>
  <si>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</si>
  <si>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</si>
  <si>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</si>
  <si>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</si>
  <si>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</si>
  <si>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</si>
  <si>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</si>
  <si>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</si>
  <si>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</si>
  <si>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</si>
  <si>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</si>
  <si>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</si>
  <si>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</si>
  <si>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</si>
  <si>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</si>
  <si>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</si>
  <si>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</si>
  <si>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</si>
  <si>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</si>
  <si>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</si>
  <si>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</si>
  <si>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</si>
  <si>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</si>
  <si>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</si>
  <si>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</si>
  <si>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</si>
  <si>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</si>
  <si>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</si>
  <si>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</si>
  <si>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</si>
  <si>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</si>
  <si>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</si>
  <si>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</si>
  <si>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</si>
  <si>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</si>
  <si>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</si>
  <si>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</si>
  <si>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</si>
  <si>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</si>
  <si>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</si>
  <si>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</si>
  <si>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</si>
  <si>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</si>
  <si>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</si>
  <si>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</si>
  <si>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</si>
  <si>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</si>
  <si>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</si>
  <si>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</si>
  <si>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</si>
  <si>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</si>
  <si>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</si>
  <si>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</si>
  <si>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</si>
  <si>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</si>
  <si>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</si>
  <si>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</si>
  <si>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</si>
  <si>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</si>
  <si>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</si>
  <si>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</si>
  <si>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</si>
  <si>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</si>
  <si>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</si>
  <si>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</si>
  <si>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</si>
  <si>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</si>
  <si>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</si>
  <si>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</si>
  <si>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</si>
  <si>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</si>
  <si>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</si>
  <si>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</si>
  <si>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</si>
  <si>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</si>
  <si>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</si>
  <si>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</si>
  <si>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</si>
  <si>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</si>
  <si>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</si>
  <si>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</si>
  <si>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</si>
  <si>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</si>
  <si>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</si>
  <si>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</si>
  <si>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</si>
  <si>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</si>
  <si>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</si>
  <si>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</si>
  <si>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</si>
  <si>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</si>
  <si>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</si>
  <si>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</si>
  <si>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</si>
  <si>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</si>
  <si>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</si>
  <si>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</si>
  <si>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</si>
  <si>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</si>
  <si>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</si>
  <si>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</si>
  <si>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</si>
  <si>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</si>
  <si>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</si>
  <si>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</si>
  <si>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</si>
  <si>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</si>
  <si>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</si>
  <si>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</si>
  <si>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</si>
  <si>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</si>
  <si>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</si>
  <si>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</si>
  <si>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</si>
  <si>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</si>
  <si>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</si>
  <si>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</si>
  <si>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</si>
  <si>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</si>
  <si>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</si>
  <si>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</si>
  <si>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</si>
  <si>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</si>
  <si>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</si>
  <si>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</si>
  <si>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</si>
  <si>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</si>
  <si>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</si>
  <si>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</si>
  <si>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</si>
  <si>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</si>
  <si>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</si>
  <si>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</si>
  <si>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</si>
  <si>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</si>
  <si>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</si>
  <si>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</si>
  <si>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</si>
  <si>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</si>
  <si>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</si>
  <si>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</si>
  <si>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</si>
  <si>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</si>
  <si>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</si>
  <si>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</si>
  <si>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</si>
  <si>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</si>
  <si>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</si>
  <si>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</si>
  <si>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</si>
  <si>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</si>
  <si>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</si>
  <si>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</si>
  <si>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</si>
  <si>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</si>
  <si>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</si>
  <si>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</si>
  <si>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</si>
  <si>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</si>
  <si>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</si>
  <si>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</si>
  <si>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</si>
  <si>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</si>
  <si>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</si>
  <si>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</si>
  <si>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</si>
  <si>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</si>
  <si>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</si>
  <si>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</si>
  <si>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</si>
  <si>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</si>
  <si>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</si>
  <si>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</si>
  <si>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</si>
  <si>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</si>
  <si>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</si>
  <si>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</si>
  <si>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</si>
  <si>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</si>
  <si>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</si>
  <si>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</si>
  <si>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</si>
  <si>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</si>
  <si>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</si>
  <si>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</si>
  <si>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</si>
  <si>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</si>
  <si>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</si>
  <si>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</si>
  <si>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</si>
  <si>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</si>
  <si>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</si>
  <si>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</si>
  <si>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</si>
  <si>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</si>
  <si>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</si>
  <si>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</si>
  <si>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</si>
  <si>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</si>
  <si>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</si>
  <si>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</si>
  <si>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</si>
  <si>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</si>
  <si>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</si>
  <si>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</si>
  <si>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</si>
  <si>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</si>
  <si>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</si>
  <si>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</si>
  <si>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</si>
  <si>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</si>
  <si>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</si>
  <si>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</si>
  <si>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</si>
  <si>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</si>
  <si>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</si>
  <si>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</si>
  <si>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</si>
  <si>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</si>
  <si>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</si>
  <si>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</si>
  <si>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</si>
  <si>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</si>
  <si>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</si>
  <si>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</si>
  <si>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</si>
  <si>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</si>
  <si>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</si>
  <si>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</si>
  <si>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</si>
  <si>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</si>
  <si>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</si>
  <si>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</si>
  <si>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</si>
  <si>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</si>
  <si>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</si>
  <si>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</si>
  <si>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</si>
  <si>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</si>
  <si>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</si>
  <si>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</si>
  <si>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</si>
  <si>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</si>
  <si>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</si>
  <si>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</si>
  <si>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</si>
  <si>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</si>
  <si>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</si>
  <si>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</si>
  <si>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</si>
  <si>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</si>
  <si>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</si>
  <si>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</si>
  <si>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</si>
  <si>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</si>
  <si>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</si>
  <si>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</si>
  <si>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</si>
  <si>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</si>
  <si>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</si>
  <si>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</si>
  <si>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</si>
  <si>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</si>
  <si>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</si>
  <si>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</si>
  <si>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</si>
  <si>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</si>
  <si>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</si>
  <si>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</si>
  <si>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</si>
  <si>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</si>
  <si>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</si>
  <si>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</si>
  <si>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</si>
  <si>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</si>
  <si>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</si>
  <si>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</si>
  <si>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</si>
  <si>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</si>
  <si>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</si>
  <si>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</si>
  <si>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</si>
  <si>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</si>
  <si>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</si>
  <si>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</si>
  <si>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</si>
  <si>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</si>
  <si>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</si>
  <si>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</si>
  <si>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</si>
  <si>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</si>
  <si>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</si>
  <si>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</si>
  <si>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</si>
  <si>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</si>
  <si>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</si>
  <si>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</si>
  <si>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</si>
  <si>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</si>
  <si>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</si>
  <si>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</si>
  <si>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</si>
  <si>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</si>
  <si>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</si>
  <si>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</si>
  <si>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</si>
  <si>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</si>
  <si>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</si>
  <si>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</si>
  <si>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</si>
  <si>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</si>
  <si>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</si>
  <si>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</si>
  <si>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</si>
  <si>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</si>
  <si>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</si>
  <si>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</si>
  <si>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</si>
  <si>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</si>
  <si>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</si>
  <si>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</si>
  <si>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</si>
  <si>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</si>
  <si>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</si>
  <si>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</si>
  <si>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</si>
  <si>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</si>
  <si>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</si>
  <si>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</si>
  <si>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</si>
  <si>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</si>
  <si>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</si>
  <si>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</si>
  <si>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</si>
  <si>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</si>
  <si>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</si>
  <si>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</si>
  <si>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</si>
  <si>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</si>
  <si>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</si>
  <si>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</si>
  <si>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</si>
  <si>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</si>
  <si>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</si>
  <si>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</si>
  <si>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</si>
  <si>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</si>
  <si>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</si>
  <si>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</si>
  <si>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</si>
  <si>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</si>
  <si>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</si>
  <si>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</si>
  <si>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</si>
  <si>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</si>
  <si>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</si>
  <si>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</si>
  <si>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</si>
  <si>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</si>
  <si>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</si>
  <si>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</si>
  <si>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</si>
  <si>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</si>
  <si>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</si>
  <si>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</si>
  <si>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</si>
  <si>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</si>
  <si>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</si>
  <si>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</si>
  <si>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</si>
  <si>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</si>
  <si>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</si>
  <si>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</si>
  <si>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</si>
  <si>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</si>
  <si>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</si>
  <si>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</si>
  <si>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</si>
  <si>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</si>
  <si>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</si>
  <si>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</si>
  <si>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</si>
  <si>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</si>
  <si>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</si>
  <si>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</si>
  <si>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</si>
  <si>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</si>
  <si>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</si>
  <si>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</si>
  <si>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</si>
  <si>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</si>
  <si>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</si>
  <si>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</si>
  <si>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</si>
  <si>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</si>
  <si>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</si>
  <si>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</si>
  <si>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</si>
  <si>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</si>
  <si>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</si>
  <si>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</si>
  <si>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</si>
  <si>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</si>
  <si>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</si>
  <si>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</si>
  <si>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</si>
  <si>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</si>
  <si>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</si>
  <si>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</si>
  <si>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</si>
  <si>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</si>
  <si>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</si>
  <si>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</si>
  <si>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</si>
  <si>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</si>
  <si>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</si>
  <si>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</si>
  <si>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</si>
  <si>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</si>
  <si>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</si>
  <si>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</si>
  <si>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</si>
  <si>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</si>
  <si>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</si>
  <si>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</si>
  <si>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</si>
  <si>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</si>
  <si>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</si>
  <si>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</si>
  <si>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</si>
  <si>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</si>
  <si>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</si>
  <si>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</si>
  <si>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</si>
  <si>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</si>
  <si>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</si>
  <si>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</si>
  <si>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</si>
  <si>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</si>
  <si>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</si>
  <si>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</si>
  <si>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</si>
  <si>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</si>
  <si>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</si>
  <si>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</si>
  <si>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</si>
  <si>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</si>
  <si>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</si>
  <si>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</si>
  <si>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</si>
  <si>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</si>
  <si>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</si>
  <si>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</si>
  <si>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</si>
  <si>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</si>
  <si>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</si>
  <si>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</si>
  <si>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</si>
  <si>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</si>
  <si>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</si>
  <si>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</si>
  <si>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</si>
  <si>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</si>
  <si>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</si>
  <si>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</si>
  <si>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</si>
  <si>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</si>
  <si>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</si>
  <si>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</si>
  <si>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</si>
  <si>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</si>
  <si>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</si>
  <si>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</si>
  <si>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</si>
  <si>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</si>
  <si>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</si>
  <si>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</si>
  <si>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</si>
  <si>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</si>
  <si>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</si>
  <si>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</si>
  <si>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</si>
  <si>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</si>
  <si>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</si>
  <si>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</si>
  <si>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</si>
  <si>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</si>
  <si>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</si>
  <si>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</si>
  <si>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</si>
  <si>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</si>
  <si>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</si>
  <si>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</si>
  <si>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</si>
  <si>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</si>
  <si>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</si>
  <si>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</si>
  <si>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</si>
  <si>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</si>
  <si>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</si>
  <si>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</si>
  <si>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</si>
  <si>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</si>
  <si>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</si>
  <si>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</si>
  <si>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</si>
  <si>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</si>
  <si>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</si>
  <si>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</si>
  <si>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</si>
  <si>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</si>
  <si>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</si>
  <si>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</si>
  <si>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</si>
  <si>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</si>
  <si>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</si>
  <si>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</si>
  <si>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</si>
  <si>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</si>
  <si>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</si>
  <si>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</si>
  <si>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</si>
  <si>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</si>
  <si>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</si>
  <si>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</si>
  <si>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</si>
  <si>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</si>
  <si>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</si>
  <si>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</si>
  <si>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</si>
  <si>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</si>
  <si>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</si>
  <si>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</si>
  <si>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</si>
  <si>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</si>
  <si>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</si>
  <si>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</si>
  <si>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</si>
  <si>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</si>
  <si>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</si>
  <si>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</si>
  <si>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</si>
  <si>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</si>
  <si>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</si>
  <si>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</si>
  <si>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</si>
  <si>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</si>
  <si>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</si>
  <si>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</si>
  <si>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</si>
  <si>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</si>
  <si>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</si>
  <si>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</si>
  <si>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</si>
  <si>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</si>
  <si>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</si>
  <si>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</si>
  <si>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</si>
  <si>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</si>
  <si>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</si>
  <si>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</si>
  <si>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</si>
  <si>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</si>
  <si>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</si>
  <si>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</si>
  <si>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</si>
  <si>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</si>
  <si>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</si>
  <si>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</si>
  <si>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</si>
  <si>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</si>
  <si>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</si>
  <si>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</si>
  <si>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</si>
  <si>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</si>
  <si>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</si>
  <si>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</si>
  <si>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</si>
  <si>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</si>
  <si>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</si>
  <si>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</si>
  <si>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</si>
  <si>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</si>
  <si>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</si>
  <si>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</si>
  <si>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</si>
  <si>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</si>
  <si>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</si>
  <si>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</si>
  <si>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</si>
  <si>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</si>
  <si>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</si>
  <si>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</si>
  <si>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</si>
  <si>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</si>
  <si>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</si>
  <si>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</si>
  <si>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</si>
  <si>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</si>
  <si>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</si>
  <si>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</si>
  <si>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</si>
  <si>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</si>
  <si>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</si>
  <si>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</si>
  <si>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</si>
  <si>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</si>
  <si>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</si>
  <si>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</si>
  <si>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</si>
  <si>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</si>
  <si>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</si>
  <si>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</si>
  <si>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</si>
  <si>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</si>
  <si>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</si>
  <si>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</si>
  <si>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</si>
  <si>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</si>
  <si>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</si>
  <si>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</si>
  <si>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</si>
  <si>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</si>
  <si>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</si>
  <si>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</si>
  <si>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</si>
  <si>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</si>
  <si>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</si>
  <si>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</si>
  <si>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</si>
  <si>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</si>
  <si>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</si>
  <si>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</si>
  <si>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</si>
  <si>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</si>
  <si>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</si>
  <si>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</si>
  <si>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</si>
  <si>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</si>
  <si>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</si>
  <si>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</si>
  <si>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</si>
  <si>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</si>
  <si>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</si>
  <si>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</si>
  <si>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</si>
  <si>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</si>
  <si>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</si>
  <si>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</si>
  <si>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</si>
  <si>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</si>
  <si>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</si>
  <si>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</si>
  <si>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</si>
  <si>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</si>
  <si>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</si>
  <si>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</si>
  <si>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</si>
  <si>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</si>
  <si>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</si>
  <si>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</si>
  <si>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</si>
  <si>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</si>
  <si>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</si>
  <si>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</si>
  <si>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</si>
  <si>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</si>
  <si>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</si>
  <si>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</si>
  <si>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</si>
  <si>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</si>
  <si>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</si>
  <si>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</si>
  <si>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</si>
  <si>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</si>
  <si>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</si>
  <si>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</si>
  <si>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</si>
  <si>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</si>
  <si>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</si>
  <si>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</si>
  <si>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</si>
  <si>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</si>
  <si>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</si>
  <si>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</si>
  <si>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</si>
  <si>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</si>
  <si>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</si>
  <si>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</si>
  <si>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</si>
  <si>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</si>
  <si>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</si>
  <si>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</si>
  <si>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</si>
  <si>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</si>
  <si>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</si>
  <si>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</si>
  <si>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</si>
  <si>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</si>
  <si>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</si>
  <si>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</si>
  <si>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</si>
  <si>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</si>
  <si>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</si>
  <si>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</si>
  <si>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</si>
  <si>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</si>
  <si>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</si>
  <si>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</si>
  <si>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</si>
  <si>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</si>
  <si>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</si>
  <si>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</si>
  <si>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</si>
  <si>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</si>
  <si>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</si>
  <si>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</si>
  <si>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</si>
  <si>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</si>
  <si>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</si>
  <si>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</si>
  <si>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</si>
  <si>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</si>
  <si>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</si>
  <si>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</si>
  <si>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</si>
  <si>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</si>
  <si>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</si>
  <si>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</si>
  <si>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</si>
  <si>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</si>
  <si>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</si>
  <si>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</si>
  <si>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</si>
  <si>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</si>
  <si>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</si>
  <si>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</si>
  <si>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</si>
  <si>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</si>
  <si>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</si>
  <si>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</si>
  <si>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</si>
  <si>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</si>
  <si>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</si>
  <si>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</si>
  <si>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</si>
  <si>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</si>
  <si>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</si>
  <si>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</si>
  <si>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</si>
  <si>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</si>
  <si>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</si>
  <si>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</si>
  <si>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</si>
  <si>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</si>
  <si>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</si>
  <si>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</si>
  <si>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</si>
  <si>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</si>
  <si>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</si>
  <si>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</si>
  <si>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</si>
  <si>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</si>
  <si>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</si>
  <si>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</si>
  <si>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</si>
  <si>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</si>
  <si>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</si>
  <si>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</si>
  <si>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</si>
  <si>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</si>
  <si>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</si>
  <si>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</si>
  <si>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</si>
  <si>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</si>
  <si>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</si>
  <si>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</si>
  <si>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</si>
  <si>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</si>
  <si>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</si>
  <si>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</si>
  <si>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</si>
  <si>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</si>
  <si>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</si>
  <si>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</si>
  <si>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</si>
  <si>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</si>
  <si>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</si>
  <si>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</si>
  <si>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</si>
  <si>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</si>
  <si>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</si>
  <si>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</si>
  <si>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</si>
  <si>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</si>
  <si>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</si>
  <si>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</si>
  <si>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</si>
  <si>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</si>
  <si>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</si>
  <si>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</si>
  <si>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</si>
  <si>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</si>
  <si>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</si>
  <si>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</si>
  <si>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</si>
  <si>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</si>
  <si>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</si>
  <si>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</si>
  <si>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</si>
  <si>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</si>
  <si>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</si>
  <si>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</si>
  <si>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</si>
  <si>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</si>
  <si>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</si>
  <si>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</si>
  <si>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</si>
  <si>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</si>
  <si>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</si>
  <si>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</si>
  <si>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</si>
  <si>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</si>
  <si>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</si>
  <si>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</si>
  <si>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</si>
  <si>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</si>
  <si>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</si>
  <si>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</si>
  <si>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</si>
  <si>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</si>
  <si>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</si>
  <si>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</si>
  <si>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</si>
  <si>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</si>
  <si>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</si>
  <si>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</si>
  <si>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</si>
  <si>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</si>
  <si>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</si>
  <si>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</si>
  <si>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</si>
  <si>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</si>
  <si>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</si>
  <si>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</si>
  <si>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</si>
  <si>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</si>
  <si>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</si>
  <si>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</si>
  <si>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</si>
  <si>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</si>
  <si>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</si>
  <si>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</si>
  <si>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</si>
  <si>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</si>
  <si>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</si>
  <si>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</si>
  <si>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</si>
  <si>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</si>
  <si>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</si>
  <si>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</si>
  <si>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</si>
  <si>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</si>
  <si>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</si>
  <si>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</si>
  <si>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</si>
  <si>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</si>
  <si>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</si>
  <si>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</si>
  <si>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</si>
  <si>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</si>
  <si>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</si>
  <si>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</si>
  <si>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</si>
  <si>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</si>
  <si>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</si>
  <si>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</si>
  <si>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</si>
  <si>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</si>
  <si>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</si>
  <si>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</si>
  <si>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</si>
  <si>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</si>
  <si>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</si>
  <si>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</si>
  <si>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</si>
  <si>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</si>
  <si>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</si>
  <si>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</si>
  <si>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</si>
  <si>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</si>
  <si>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</si>
  <si>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</si>
  <si>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</si>
  <si>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</si>
  <si>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</si>
  <si>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</si>
  <si>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</si>
  <si>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</si>
  <si>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</si>
  <si>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</si>
  <si>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</si>
  <si>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</si>
  <si>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</si>
  <si>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</si>
  <si>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</si>
  <si>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</si>
  <si>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</si>
  <si>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</si>
  <si>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</si>
  <si>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</si>
  <si>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</si>
  <si>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</si>
  <si>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</si>
  <si>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</si>
  <si>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</si>
  <si>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</si>
  <si>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</si>
  <si>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</si>
  <si>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</si>
  <si>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</si>
  <si>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</si>
  <si>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</si>
  <si>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</si>
  <si>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</si>
  <si>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</si>
  <si>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</si>
  <si>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</si>
  <si>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</si>
  <si>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</si>
  <si>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</si>
  <si>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</si>
  <si>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</si>
  <si>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</si>
  <si>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</si>
  <si>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</si>
  <si>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</si>
  <si>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</si>
  <si>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</si>
  <si>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</si>
  <si>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</si>
  <si>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</si>
  <si>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</si>
  <si>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</si>
  <si>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</si>
  <si>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</si>
  <si>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</si>
  <si>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</si>
  <si>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</si>
  <si>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</si>
  <si>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</si>
  <si>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</si>
  <si>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</si>
  <si>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</si>
  <si>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</si>
  <si>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</si>
  <si>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</si>
  <si>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</si>
  <si>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</si>
  <si>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</si>
  <si>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</si>
  <si>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</si>
  <si>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</si>
  <si>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</si>
  <si>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</si>
  <si>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</si>
  <si>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</si>
  <si>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</si>
  <si>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</si>
  <si>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</si>
  <si>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</si>
  <si>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</si>
  <si>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</si>
  <si>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</si>
  <si>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</si>
  <si>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</si>
  <si>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</si>
  <si>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</si>
  <si>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</si>
  <si>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</si>
  <si>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</si>
  <si>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</si>
  <si>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</si>
  <si>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</si>
  <si>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</si>
  <si>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</si>
  <si>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</si>
  <si>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</si>
  <si>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</si>
  <si>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</si>
  <si>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</si>
  <si>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</si>
  <si>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</si>
  <si>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</si>
  <si>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</si>
  <si>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</si>
  <si>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</si>
  <si>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</si>
  <si>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</si>
  <si>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</si>
  <si>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</si>
  <si>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</si>
  <si>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</si>
  <si>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</si>
  <si>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</si>
  <si>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</si>
  <si>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</si>
  <si>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</si>
  <si>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</si>
  <si>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</si>
  <si>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</si>
  <si>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</si>
  <si>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</si>
  <si>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</si>
  <si>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</si>
  <si>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</si>
  <si>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</si>
  <si>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</si>
  <si>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</si>
  <si>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</si>
  <si>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</si>
  <si>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</si>
  <si>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</si>
  <si>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</si>
  <si>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</si>
  <si>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</si>
  <si>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</si>
  <si>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</si>
  <si>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</si>
  <si>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</si>
  <si>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</si>
  <si>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</si>
  <si>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</si>
  <si>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</si>
  <si>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</si>
  <si>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</si>
  <si>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</si>
  <si>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</si>
  <si>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</si>
  <si>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</si>
  <si>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</si>
  <si>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</si>
  <si>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</si>
  <si>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</si>
  <si>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</si>
  <si>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</si>
  <si>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</si>
  <si>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</si>
  <si>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</si>
  <si>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</si>
  <si>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</si>
  <si>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</si>
  <si>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</si>
  <si>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</si>
  <si>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</si>
  <si>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</si>
  <si>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</si>
  <si>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</si>
  <si>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</si>
  <si>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</si>
  <si>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</si>
  <si>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</si>
  <si>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</si>
  <si>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</si>
  <si>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</si>
  <si>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</si>
  <si>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</si>
  <si>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</si>
  <si>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</si>
  <si>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</si>
  <si>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</si>
  <si>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</si>
  <si>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</si>
  <si>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</si>
  <si>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</si>
  <si>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</si>
  <si>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</si>
  <si>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</si>
  <si>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</si>
  <si>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</si>
  <si>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</si>
  <si>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</si>
  <si>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</si>
  <si>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</si>
  <si>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</si>
  <si>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</si>
  <si>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</si>
  <si>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</si>
  <si>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</si>
  <si>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</si>
  <si>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</si>
  <si>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</si>
  <si>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</si>
  <si>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</si>
  <si>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</si>
  <si>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</si>
  <si>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</si>
  <si>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</si>
  <si>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</si>
  <si>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</si>
  <si>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</si>
  <si>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</si>
  <si>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</si>
  <si>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</si>
  <si>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</si>
  <si>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</si>
  <si>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</si>
  <si>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</si>
  <si>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</si>
  <si>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</si>
  <si>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</si>
  <si>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</si>
  <si>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</si>
  <si>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</si>
  <si>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</si>
  <si>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</si>
  <si>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</si>
  <si>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</si>
  <si>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</si>
  <si>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</si>
  <si>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</si>
  <si>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</si>
  <si>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</si>
  <si>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</si>
  <si>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</si>
  <si>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</si>
  <si>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</si>
  <si>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</si>
  <si>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</si>
  <si>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</si>
  <si>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</si>
  <si>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</si>
  <si>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</si>
  <si>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</si>
  <si>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</si>
  <si>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</si>
  <si>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</si>
  <si>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</si>
  <si>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</si>
  <si>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</si>
  <si>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</si>
  <si>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</si>
  <si>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</si>
  <si>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</si>
  <si>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</si>
  <si>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</si>
  <si>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</si>
  <si>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</si>
  <si>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</si>
  <si>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</si>
  <si>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</si>
  <si>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</si>
  <si>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</si>
  <si>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</si>
  <si>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</si>
  <si>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</si>
  <si>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</si>
  <si>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</si>
  <si>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</si>
  <si>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</si>
  <si>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</si>
  <si>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</si>
  <si>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</si>
  <si>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</si>
  <si>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</si>
  <si>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</si>
  <si>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</si>
  <si>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</si>
  <si>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</si>
  <si>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</si>
  <si>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</si>
  <si>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</si>
  <si>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</si>
  <si>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</si>
  <si>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</si>
  <si>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</si>
  <si>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</si>
  <si>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</si>
  <si>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</si>
  <si>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</si>
  <si>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</si>
  <si>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</si>
  <si>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</si>
  <si>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</si>
  <si>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</si>
  <si>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</si>
  <si>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</si>
  <si>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</si>
  <si>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</si>
  <si>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</si>
  <si>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</si>
  <si>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</si>
  <si>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</si>
  <si>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</si>
  <si>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</si>
  <si>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</si>
  <si>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</si>
  <si>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</si>
  <si>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</si>
  <si>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</si>
  <si>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</si>
  <si>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</si>
  <si>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</si>
  <si>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</si>
  <si>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</si>
  <si>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</si>
  <si>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</si>
  <si>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</si>
  <si>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</si>
  <si>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</si>
  <si>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</si>
  <si>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</si>
  <si>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</si>
  <si>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</si>
  <si>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</si>
  <si>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</si>
  <si>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</si>
  <si>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</si>
  <si>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</si>
  <si>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</si>
  <si>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</si>
  <si>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</si>
  <si>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</si>
  <si>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</si>
  <si>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</si>
  <si>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</si>
  <si>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</si>
  <si>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</si>
  <si>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</si>
  <si>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</si>
  <si>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</si>
  <si>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</si>
  <si>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</si>
  <si>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</si>
  <si>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</si>
  <si>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</si>
  <si>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</si>
  <si>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</si>
  <si>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</si>
  <si>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</si>
  <si>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</si>
  <si>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</si>
  <si>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</si>
  <si>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</si>
  <si>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</si>
  <si>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</si>
  <si>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</si>
  <si>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</si>
  <si>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</si>
  <si>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</si>
  <si>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</si>
  <si>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</si>
  <si>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</si>
  <si>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</si>
  <si>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</si>
  <si>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</si>
  <si>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</si>
  <si>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</si>
  <si>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</si>
  <si>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</si>
  <si>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</si>
  <si>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</si>
  <si>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</si>
  <si>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</si>
  <si>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</si>
  <si>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</si>
  <si>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</si>
  <si>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</si>
  <si>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</si>
  <si>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</si>
  <si>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</si>
  <si>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</si>
  <si>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</si>
  <si>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</si>
  <si>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</si>
  <si>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</si>
  <si>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</si>
  <si>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</si>
  <si>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</si>
  <si>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</si>
  <si>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</si>
  <si>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</si>
  <si>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</si>
  <si>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</si>
  <si>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</si>
  <si>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</si>
  <si>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</si>
  <si>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</si>
  <si>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</si>
  <si>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</si>
  <si>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</si>
  <si>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</si>
  <si>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</si>
  <si>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</si>
  <si>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</si>
  <si>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</si>
  <si>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</si>
  <si>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</si>
  <si>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</si>
  <si>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</si>
  <si>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</si>
  <si>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</si>
  <si>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</si>
  <si>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</si>
  <si>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</si>
  <si>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</si>
  <si>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</si>
  <si>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</si>
  <si>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</si>
  <si>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</si>
  <si>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</si>
  <si>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</si>
  <si>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</si>
  <si>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</si>
  <si>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</si>
  <si>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</si>
  <si>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</si>
  <si>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</si>
  <si>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</si>
  <si>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</si>
  <si>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</si>
  <si>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</si>
  <si>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</si>
  <si>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</si>
  <si>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</si>
  <si>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</si>
  <si>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</si>
  <si>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</si>
  <si>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</si>
  <si>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</si>
  <si>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</si>
  <si>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</si>
  <si>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</si>
  <si>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</si>
  <si>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</si>
  <si>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</si>
  <si>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</si>
  <si>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</si>
  <si>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</si>
  <si>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</si>
  <si>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</si>
  <si>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</si>
  <si>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</si>
  <si>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</si>
  <si>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</si>
  <si>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</si>
  <si>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</si>
  <si>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</si>
  <si>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</si>
  <si>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</si>
  <si>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</si>
  <si>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</si>
  <si>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</si>
  <si>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</si>
  <si>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</si>
  <si>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</si>
  <si>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</si>
  <si>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</si>
  <si>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</si>
  <si>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</si>
  <si>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</si>
  <si>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</si>
  <si>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</si>
  <si>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</si>
  <si>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</si>
  <si>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</si>
  <si>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</si>
  <si>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</si>
  <si>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</si>
  <si>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</si>
  <si>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</si>
  <si>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</si>
  <si>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</si>
  <si>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</si>
  <si>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</si>
  <si>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</si>
  <si>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</si>
  <si>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</si>
  <si>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</si>
  <si>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</si>
  <si>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</si>
  <si>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</si>
  <si>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</si>
  <si>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</si>
  <si>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</si>
  <si>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</si>
  <si>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</si>
  <si>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</si>
  <si>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</si>
  <si>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</si>
  <si>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</si>
  <si>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</si>
  <si>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</si>
  <si>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</si>
  <si>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</si>
  <si>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</si>
  <si>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</si>
  <si>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</si>
  <si>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</si>
  <si>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</si>
  <si>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</si>
  <si>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</si>
  <si>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</si>
  <si>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</si>
  <si>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</si>
  <si>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</si>
  <si>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</si>
  <si>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</si>
  <si>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</si>
  <si>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</si>
  <si>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</si>
  <si>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</si>
  <si>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</si>
  <si>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</si>
  <si>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</si>
  <si>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</si>
  <si>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</si>
  <si>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</si>
  <si>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</si>
  <si>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</si>
  <si>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</si>
  <si>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</si>
  <si>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</si>
  <si>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</si>
  <si>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</si>
  <si>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</si>
  <si>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</si>
  <si>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</si>
  <si>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</si>
  <si>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</si>
  <si>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</si>
  <si>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</si>
  <si>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</si>
  <si>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</si>
  <si>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</si>
  <si>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</si>
  <si>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</si>
  <si>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</si>
  <si>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</si>
  <si>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</si>
  <si>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</si>
  <si>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</si>
  <si>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</si>
  <si>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</si>
  <si>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</si>
  <si>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</si>
  <si>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</si>
  <si>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</si>
  <si>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</si>
  <si>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</si>
  <si>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</si>
  <si>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</si>
  <si>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</si>
  <si>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</si>
  <si>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</si>
  <si>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</si>
  <si>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</si>
  <si>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</si>
  <si>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</si>
  <si>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</si>
  <si>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</si>
  <si>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</si>
  <si>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</si>
  <si>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</si>
  <si>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</si>
  <si>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</si>
  <si>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</si>
  <si>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</si>
  <si>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</si>
  <si>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</si>
  <si>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</si>
  <si>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</si>
  <si>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</si>
  <si>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</si>
  <si>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</si>
  <si>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</si>
  <si>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</si>
  <si>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</si>
  <si>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</si>
  <si>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</si>
  <si>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</si>
  <si>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</si>
  <si>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</si>
  <si>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</si>
  <si>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</si>
  <si>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</si>
  <si>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</si>
  <si>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</si>
  <si>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</si>
  <si>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</si>
  <si>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</si>
  <si>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</si>
  <si>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</si>
  <si>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</si>
  <si>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</si>
  <si>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</si>
  <si>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</si>
  <si>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</si>
  <si>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</si>
  <si>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</si>
  <si>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</si>
  <si>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</si>
  <si>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</si>
  <si>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</si>
  <si>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</si>
  <si>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</si>
  <si>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</si>
  <si>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</si>
  <si>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</si>
  <si>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</si>
  <si>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</si>
  <si>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</si>
  <si>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</si>
  <si>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</si>
  <si>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</si>
  <si>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</si>
  <si>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</si>
  <si>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</si>
  <si>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</si>
  <si>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</si>
  <si>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</si>
  <si>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</si>
  <si>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</si>
  <si>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</si>
  <si>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</si>
  <si>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</si>
  <si>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</si>
  <si>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</si>
  <si>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</si>
  <si>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</si>
  <si>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</si>
  <si>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</si>
  <si>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</si>
  <si>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</si>
  <si>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</si>
  <si>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</si>
  <si>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</si>
  <si>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</si>
  <si>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</si>
  <si>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</si>
  <si>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</si>
  <si>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</si>
  <si>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</si>
  <si>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</si>
  <si>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</si>
  <si>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</si>
  <si>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</si>
  <si>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</si>
  <si>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</si>
  <si>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</si>
  <si>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</si>
  <si>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</si>
  <si>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</si>
  <si>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</si>
  <si>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</si>
  <si>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</si>
  <si>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</si>
  <si>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</si>
  <si>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</si>
  <si>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</si>
  <si>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</si>
  <si>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</si>
  <si>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</si>
  <si>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</si>
  <si>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</si>
  <si>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</si>
  <si>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</si>
  <si>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</si>
  <si>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</si>
  <si>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</si>
  <si>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</si>
  <si>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</si>
  <si>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</si>
  <si>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</si>
  <si>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</si>
  <si>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</si>
  <si>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</si>
  <si>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</si>
  <si>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</si>
  <si>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</si>
  <si>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</si>
  <si>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</si>
  <si>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</si>
  <si>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</si>
  <si>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</si>
  <si>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</si>
  <si>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</si>
  <si>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</si>
  <si>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</si>
  <si>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</si>
  <si>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</si>
  <si>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</si>
  <si>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</si>
  <si>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</si>
  <si>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</si>
  <si>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</si>
  <si>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</si>
  <si>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</si>
  <si>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</si>
  <si>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</si>
  <si>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</si>
  <si>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</si>
  <si>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</si>
  <si>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</si>
  <si>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</si>
  <si>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</si>
  <si>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</si>
  <si>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</si>
  <si>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</si>
  <si>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</si>
  <si>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</si>
  <si>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</si>
  <si>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</si>
  <si>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</si>
  <si>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</si>
  <si>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</si>
  <si>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</si>
  <si>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</si>
  <si>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</si>
  <si>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</si>
  <si>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</si>
  <si>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</si>
  <si>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</si>
  <si>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</si>
  <si>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</si>
  <si>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</si>
  <si>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</si>
  <si>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</si>
  <si>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</si>
  <si>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</si>
  <si>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</si>
  <si>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</si>
  <si>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</si>
  <si>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</si>
  <si>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</si>
  <si>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</si>
  <si>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</si>
  <si>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</si>
  <si>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</si>
  <si>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</si>
  <si>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</si>
  <si>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</si>
  <si>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</si>
  <si>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</si>
  <si>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</si>
  <si>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</si>
  <si>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</si>
  <si>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</si>
  <si>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</si>
  <si>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</si>
  <si>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</si>
  <si>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</si>
  <si>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</si>
  <si>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</si>
  <si>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</si>
  <si>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</si>
  <si>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</si>
  <si>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</si>
  <si>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</si>
  <si>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</si>
  <si>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</si>
  <si>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</si>
  <si>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</si>
  <si>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</si>
  <si>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</si>
  <si>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</si>
  <si>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</si>
  <si>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</si>
  <si>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</si>
  <si>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</si>
  <si>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</si>
  <si>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</si>
  <si>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</si>
  <si>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</si>
  <si>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</si>
  <si>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</si>
  <si>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</si>
  <si>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</si>
  <si>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</si>
  <si>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</si>
  <si>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</si>
  <si>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</si>
  <si>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</si>
  <si>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</si>
  <si>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</si>
  <si>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</si>
  <si>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</si>
  <si>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</si>
  <si>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</si>
  <si>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</si>
  <si>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</si>
  <si>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</si>
  <si>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</si>
  <si>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</si>
  <si>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</si>
  <si>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</si>
  <si>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</si>
  <si>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</si>
  <si>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</si>
  <si>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</si>
  <si>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</si>
  <si>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</si>
  <si>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</si>
  <si>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</si>
  <si>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</si>
  <si>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</si>
  <si>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</si>
  <si>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</si>
  <si>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</si>
  <si>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</si>
  <si>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</si>
  <si>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</si>
  <si>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</si>
  <si>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</si>
  <si>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</si>
  <si>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</si>
  <si>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</si>
  <si>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</si>
  <si>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</si>
  <si>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</si>
  <si>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</si>
  <si>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</si>
  <si>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</si>
  <si>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</si>
  <si>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</si>
  <si>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</si>
  <si>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</si>
  <si>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</si>
  <si>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</si>
  <si>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</si>
  <si>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</si>
  <si>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</si>
  <si>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</si>
  <si>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</si>
  <si>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</si>
  <si>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</si>
  <si>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</si>
  <si>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</si>
  <si>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</si>
  <si>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</si>
  <si>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</si>
  <si>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</si>
  <si>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</si>
  <si>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</si>
  <si>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</si>
  <si>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</si>
  <si>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</si>
  <si>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</si>
  <si>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</si>
  <si>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</si>
  <si>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</si>
  <si>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</si>
  <si>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</si>
  <si>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</si>
  <si>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</si>
  <si>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</si>
  <si>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</si>
  <si>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</si>
  <si>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</si>
  <si>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</si>
  <si>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</si>
  <si>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</si>
  <si>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</si>
  <si>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</si>
  <si>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</si>
  <si>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</si>
  <si>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</si>
  <si>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</si>
  <si>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</si>
  <si>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</si>
  <si>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</si>
  <si>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</si>
  <si>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</si>
  <si>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</si>
  <si>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</si>
  <si>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</si>
  <si>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</si>
  <si>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</si>
  <si>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</si>
  <si>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</si>
  <si>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</si>
  <si>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</si>
  <si>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</si>
  <si>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</si>
  <si>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</si>
  <si>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</si>
  <si>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</si>
  <si>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</si>
  <si>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</si>
  <si>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</si>
  <si>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</si>
  <si>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</si>
  <si>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</si>
  <si>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</si>
  <si>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</si>
  <si>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</si>
  <si>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</si>
  <si>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</si>
  <si>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</si>
  <si>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</si>
  <si>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</si>
  <si>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</si>
  <si>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</si>
  <si>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</si>
  <si>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</si>
  <si>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</si>
  <si>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</si>
  <si>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</si>
  <si>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</si>
  <si>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</si>
  <si>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</si>
  <si>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</si>
  <si>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</si>
  <si>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</si>
  <si>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</si>
  <si>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</si>
  <si>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</si>
  <si>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</si>
  <si>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</si>
  <si>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</si>
  <si>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</si>
  <si>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</si>
  <si>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</si>
  <si>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</si>
  <si>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</si>
  <si>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</si>
  <si>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</si>
  <si>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</si>
  <si>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</si>
  <si>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</si>
  <si>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</si>
  <si>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</si>
  <si>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</si>
  <si>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</si>
  <si>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</si>
  <si>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</si>
  <si>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</si>
  <si>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</si>
  <si>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</si>
  <si>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</si>
  <si>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</si>
  <si>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</si>
  <si>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</si>
  <si>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</si>
  <si>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</si>
  <si>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</si>
  <si>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</si>
  <si>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</si>
  <si>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</si>
  <si>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</si>
  <si>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</si>
  <si>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</si>
  <si>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</si>
  <si>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</si>
  <si>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</si>
  <si>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</si>
  <si>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</si>
  <si>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</si>
  <si>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</si>
  <si>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</si>
  <si>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</si>
  <si>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</si>
  <si>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</si>
  <si>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</si>
  <si>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</si>
  <si>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</si>
  <si>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</si>
  <si>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</si>
  <si>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</si>
  <si>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</si>
  <si>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</si>
  <si>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</si>
  <si>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</si>
  <si>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</si>
  <si>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</si>
  <si>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</si>
  <si>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</si>
  <si>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</si>
  <si>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</si>
  <si>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</si>
  <si>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</si>
  <si>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</si>
  <si>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</si>
  <si>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</si>
  <si>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</si>
  <si>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</si>
  <si>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</si>
  <si>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</si>
  <si>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</si>
  <si>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</si>
  <si>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</si>
  <si>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</si>
  <si>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</si>
  <si>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</si>
  <si>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</si>
  <si>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</si>
  <si>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</si>
  <si>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</si>
  <si>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</si>
  <si>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</si>
  <si>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</si>
  <si>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</si>
  <si>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</si>
  <si>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</si>
  <si>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</si>
  <si>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</si>
  <si>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</si>
  <si>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</si>
  <si>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</si>
  <si>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</si>
  <si>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</si>
  <si>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</si>
  <si>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</si>
  <si>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</si>
  <si>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</si>
  <si>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</si>
  <si>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</si>
  <si>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</si>
  <si>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</si>
  <si>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</si>
  <si>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</si>
  <si>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</si>
  <si>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</si>
  <si>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</si>
  <si>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</si>
  <si>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</si>
  <si>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</si>
  <si>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</si>
  <si>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</si>
  <si>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</si>
  <si>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</si>
  <si>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</si>
  <si>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</si>
  <si>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</si>
  <si>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</si>
  <si>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</si>
  <si>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</si>
  <si>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</si>
  <si>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</si>
  <si>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</si>
  <si>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</si>
  <si>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</si>
  <si>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</si>
  <si>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</si>
  <si>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</si>
  <si>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</si>
  <si>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</si>
  <si>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</si>
  <si>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</si>
  <si>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</si>
  <si>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</si>
  <si>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</si>
  <si>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</si>
  <si>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</si>
  <si>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</si>
  <si>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</si>
  <si>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</si>
  <si>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</si>
  <si>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</si>
  <si>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</si>
  <si>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</si>
  <si>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</si>
  <si>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</si>
  <si>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</si>
  <si>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</si>
  <si>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</si>
  <si>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</si>
  <si>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</si>
  <si>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</si>
  <si>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</si>
  <si>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</si>
  <si>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</si>
  <si>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</si>
  <si>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</si>
  <si>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</si>
  <si>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</si>
  <si>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</si>
  <si>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</si>
  <si>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</si>
  <si>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</si>
  <si>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</si>
  <si>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</si>
  <si>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</si>
  <si>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</si>
  <si>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</si>
  <si>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</si>
  <si>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</si>
  <si>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</si>
  <si>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</si>
  <si>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</si>
  <si>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</si>
  <si>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</si>
  <si>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</si>
  <si>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</si>
  <si>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</si>
  <si>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</si>
  <si>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</si>
  <si>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</si>
  <si>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</si>
  <si>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</si>
  <si>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</si>
  <si>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</si>
  <si>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</si>
  <si>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</si>
  <si>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</si>
  <si>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</si>
  <si>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</si>
  <si>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</si>
  <si>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</si>
  <si>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</si>
  <si>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</si>
  <si>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</si>
  <si>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</si>
  <si>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</si>
  <si>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</si>
  <si>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</si>
  <si>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</si>
  <si>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</si>
  <si>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</si>
  <si>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</si>
  <si>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</si>
  <si>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</si>
  <si>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</si>
  <si>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</si>
  <si>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</si>
  <si>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</si>
  <si>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</si>
  <si>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</si>
  <si>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</si>
  <si>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</si>
  <si>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</si>
  <si>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</si>
  <si>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</si>
  <si>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</si>
  <si>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</si>
  <si>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</si>
  <si>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</si>
  <si>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</si>
  <si>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</si>
  <si>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</si>
  <si>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</si>
  <si>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</si>
  <si>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</si>
  <si>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</si>
  <si>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</si>
  <si>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</si>
  <si>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</si>
  <si>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</si>
  <si>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</si>
  <si>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</si>
  <si>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</si>
  <si>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</si>
  <si>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</si>
  <si>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</si>
  <si>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</si>
  <si>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</si>
  <si>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</si>
  <si>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</si>
  <si>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</si>
  <si>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</si>
  <si>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</si>
  <si>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</si>
  <si>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</si>
  <si>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</si>
  <si>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</si>
  <si>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</si>
  <si>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</si>
  <si>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</si>
  <si>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</si>
  <si>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</si>
  <si>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</si>
  <si>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</si>
  <si>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</si>
  <si>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</si>
  <si>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</si>
  <si>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</si>
  <si>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</si>
  <si>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</si>
  <si>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</si>
  <si>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</si>
  <si>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</si>
  <si>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</si>
  <si>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</si>
  <si>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</si>
  <si>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</si>
  <si>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</si>
  <si>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</si>
  <si>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</si>
  <si>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</si>
  <si>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</si>
  <si>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</si>
  <si>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</si>
  <si>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</si>
  <si>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</si>
  <si>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</si>
  <si>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</si>
  <si>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</si>
  <si>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</si>
  <si>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</si>
  <si>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</si>
  <si>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</si>
  <si>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</si>
  <si>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</si>
  <si>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</si>
  <si>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</si>
  <si>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</si>
  <si>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</si>
  <si>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</si>
  <si>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</si>
  <si>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</si>
  <si>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</si>
  <si>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</si>
  <si>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</si>
  <si>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</si>
  <si>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</si>
  <si>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</si>
  <si>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</si>
  <si>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</si>
  <si>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</si>
  <si>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</si>
  <si>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</si>
  <si>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</si>
  <si>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</si>
  <si>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</si>
  <si>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</si>
  <si>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</si>
  <si>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</si>
  <si>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</si>
  <si>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</si>
  <si>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</si>
  <si>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</si>
  <si>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</si>
  <si>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</si>
  <si>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</si>
  <si>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</si>
  <si>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</si>
  <si>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</si>
  <si>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</si>
  <si>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</si>
  <si>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</si>
  <si>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</si>
  <si>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</si>
  <si>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</si>
  <si>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</si>
  <si>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</si>
  <si>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</si>
  <si>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</si>
  <si>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</si>
  <si>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</si>
  <si>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</si>
  <si>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</si>
  <si>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</si>
  <si>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</si>
  <si>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</si>
  <si>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</si>
  <si>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</si>
  <si>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</si>
  <si>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</si>
  <si>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</si>
  <si>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</si>
  <si>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</si>
  <si>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</si>
  <si>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</si>
  <si>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</si>
  <si>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</si>
  <si>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</si>
  <si>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</si>
  <si>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</si>
  <si>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</si>
  <si>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</si>
  <si>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</si>
  <si>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</si>
  <si>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</si>
  <si>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</si>
  <si>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</si>
  <si>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</si>
  <si>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</si>
  <si>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</si>
  <si>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</si>
  <si>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</si>
  <si>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</si>
  <si>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</si>
  <si>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</si>
  <si>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</si>
  <si>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</si>
  <si>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</si>
  <si>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</si>
  <si>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</si>
  <si>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</si>
  <si>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</si>
  <si>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</si>
  <si>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</si>
  <si>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</si>
  <si>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</si>
  <si>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</si>
  <si>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</si>
  <si>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</si>
  <si>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</si>
  <si>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</si>
  <si>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</si>
  <si>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</si>
  <si>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</si>
  <si>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</si>
  <si>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</si>
  <si>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</si>
  <si>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</si>
  <si>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</si>
  <si>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</si>
  <si>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</si>
  <si>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</si>
  <si>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</si>
  <si>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</si>
  <si>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</si>
  <si>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</si>
  <si>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</si>
  <si>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</si>
  <si>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</si>
  <si>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</si>
  <si>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</si>
  <si>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</si>
  <si>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</si>
  <si>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</si>
  <si>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</si>
  <si>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</si>
  <si>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</si>
  <si>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</si>
  <si>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</si>
  <si>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</si>
  <si>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</si>
  <si>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</si>
  <si>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</si>
  <si>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</si>
  <si>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</si>
  <si>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</si>
  <si>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</si>
  <si>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</si>
  <si>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</si>
  <si>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</si>
  <si>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</si>
  <si>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</si>
  <si>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</si>
  <si>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</si>
  <si>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</si>
  <si>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</si>
  <si>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</si>
  <si>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</si>
  <si>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</si>
  <si>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</si>
  <si>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</si>
  <si>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</si>
  <si>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</si>
  <si>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</si>
  <si>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</si>
  <si>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</si>
  <si>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</si>
  <si>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</si>
  <si>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</si>
  <si>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</si>
  <si>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</si>
  <si>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</si>
  <si>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</si>
  <si>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</si>
  <si>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</si>
  <si>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</si>
  <si>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</si>
  <si>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</si>
  <si>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</si>
  <si>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</si>
  <si>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</si>
  <si>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</si>
  <si>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</si>
  <si>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</si>
  <si>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</si>
  <si>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</si>
  <si>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</si>
  <si>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</si>
  <si>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</si>
  <si>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</si>
  <si>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</si>
  <si>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</si>
  <si>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</si>
  <si>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</si>
  <si>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</si>
  <si>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</si>
  <si>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</si>
  <si>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</si>
  <si>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</si>
  <si>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</si>
  <si>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</si>
  <si>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</si>
  <si>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</si>
  <si>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</si>
  <si>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</si>
  <si>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</si>
  <si>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</si>
  <si>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</si>
  <si>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</si>
  <si>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</si>
  <si>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</si>
  <si>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</si>
  <si>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</si>
  <si>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</si>
  <si>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</si>
  <si>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</si>
  <si>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</si>
  <si>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</si>
  <si>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</si>
  <si>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</si>
  <si>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</si>
  <si>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</si>
  <si>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</si>
  <si>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</si>
  <si>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</si>
  <si>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</si>
  <si>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</si>
  <si>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</si>
  <si>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</si>
  <si>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</si>
  <si>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</si>
  <si>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</si>
  <si>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</si>
  <si>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</si>
  <si>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</si>
  <si>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</si>
  <si>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</si>
  <si>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</si>
  <si>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</si>
  <si>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</si>
  <si>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</si>
  <si>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</si>
  <si>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</si>
  <si>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</si>
  <si>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</si>
  <si>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</si>
  <si>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</si>
  <si>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</si>
  <si>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</si>
  <si>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</si>
  <si>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</si>
  <si>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</si>
  <si>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</si>
  <si>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</si>
  <si>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</si>
  <si>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</si>
  <si>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</si>
  <si>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</si>
  <si>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</si>
  <si>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</si>
  <si>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</si>
  <si>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</si>
  <si>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</si>
  <si>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</si>
  <si>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</si>
  <si>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</si>
  <si>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</si>
  <si>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</si>
  <si>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</si>
  <si>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</si>
  <si>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</si>
  <si>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</si>
  <si>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</si>
  <si>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</si>
  <si>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</si>
  <si>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</si>
  <si>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</si>
  <si>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</si>
  <si>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</si>
  <si>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</si>
  <si>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</si>
  <si>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</si>
  <si>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</si>
  <si>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</si>
  <si>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</si>
  <si>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</si>
  <si>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</si>
  <si>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</si>
  <si>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</si>
  <si>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</si>
  <si>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</si>
  <si>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</si>
  <si>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</si>
  <si>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</si>
  <si>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</si>
  <si>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</si>
  <si>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</si>
  <si>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</si>
  <si>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</si>
  <si>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</si>
  <si>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</si>
  <si>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</si>
  <si>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</si>
  <si>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</si>
  <si>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</si>
  <si>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</si>
  <si>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</si>
  <si>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</si>
  <si>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</si>
  <si>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</si>
  <si>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</si>
  <si>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</si>
  <si>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</si>
  <si>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</si>
  <si>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</si>
  <si>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</si>
  <si>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</si>
  <si>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</si>
  <si>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</si>
  <si>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</si>
  <si>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</si>
  <si>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</si>
  <si>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</si>
  <si>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</si>
  <si>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</si>
  <si>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</si>
  <si>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</si>
  <si>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</si>
  <si>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</si>
  <si>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</si>
  <si>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</si>
  <si>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</si>
  <si>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</si>
  <si>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</si>
  <si>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</si>
  <si>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</si>
  <si>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</si>
  <si>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</si>
  <si>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</si>
  <si>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</si>
  <si>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</si>
  <si>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</si>
  <si>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</si>
  <si>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</si>
  <si>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</si>
  <si>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</si>
  <si>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</si>
  <si>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</si>
  <si>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</si>
  <si>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</si>
  <si>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</si>
  <si>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</si>
  <si>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</si>
  <si>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</si>
  <si>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</si>
  <si>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</si>
  <si>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</si>
  <si>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</si>
  <si>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</si>
  <si>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</si>
  <si>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</si>
  <si>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</si>
  <si>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</si>
  <si>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</si>
  <si>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</si>
  <si>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</si>
  <si>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</si>
  <si>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</si>
  <si>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</si>
  <si>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</si>
  <si>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</si>
  <si>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</si>
  <si>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</si>
  <si>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</si>
  <si>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</si>
  <si>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</si>
  <si>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</si>
  <si>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</si>
  <si>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</si>
  <si>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</si>
  <si>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</si>
  <si>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</si>
  <si>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</si>
  <si>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</si>
  <si>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</si>
  <si>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</si>
  <si>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</si>
  <si>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</si>
  <si>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</si>
  <si>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</si>
  <si>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</si>
  <si>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</si>
  <si>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</si>
  <si>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</si>
  <si>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</si>
  <si>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</si>
  <si>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</si>
  <si>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</si>
  <si>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</si>
  <si>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</si>
  <si>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</si>
  <si>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</si>
  <si>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</si>
  <si>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</si>
  <si>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</si>
  <si>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</si>
  <si>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</si>
  <si>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</si>
  <si>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</si>
  <si>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</si>
  <si>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</si>
  <si>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</si>
  <si>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</si>
  <si>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</si>
  <si>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</si>
  <si>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</si>
  <si>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</si>
  <si>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</si>
  <si>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</si>
  <si>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</si>
  <si>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</si>
  <si>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</si>
  <si>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</si>
  <si>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</si>
  <si>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</si>
  <si>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</si>
  <si>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</si>
  <si>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</si>
  <si>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</si>
  <si>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</si>
  <si>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</si>
  <si>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</si>
  <si>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</si>
  <si>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</si>
  <si>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</si>
  <si>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</si>
  <si>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</si>
  <si>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</si>
  <si>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</si>
  <si>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</si>
  <si>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</si>
  <si>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</si>
  <si>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</si>
  <si>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</si>
  <si>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</si>
  <si>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</si>
  <si>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</si>
  <si>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</si>
  <si>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</si>
  <si>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</si>
  <si>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</si>
  <si>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</si>
  <si>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</si>
  <si>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</si>
  <si>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</si>
  <si>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</si>
  <si>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</si>
  <si>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</si>
  <si>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</si>
  <si>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</si>
  <si>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</si>
  <si>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</si>
  <si>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</si>
  <si>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</si>
  <si>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</si>
  <si>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</si>
  <si>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</si>
  <si>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</si>
  <si>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</si>
  <si>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</si>
  <si>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</si>
  <si>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</si>
  <si>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</si>
  <si>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</si>
  <si>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</si>
  <si>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</si>
  <si>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</si>
  <si>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</si>
  <si>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</si>
  <si>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</si>
  <si>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</si>
  <si>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</si>
  <si>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</si>
  <si>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</si>
  <si>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</si>
  <si>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</si>
  <si>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</si>
  <si>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</si>
  <si>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</si>
  <si>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</si>
  <si>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</si>
  <si>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</si>
  <si>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</si>
  <si>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</si>
  <si>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</si>
  <si>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</si>
  <si>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</si>
  <si>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</si>
  <si>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</si>
  <si>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</si>
  <si>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</si>
  <si>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</si>
  <si>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</si>
  <si>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</si>
  <si>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</si>
  <si>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</si>
  <si>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</si>
  <si>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</si>
  <si>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</si>
  <si>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</si>
  <si>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</si>
  <si>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</si>
  <si>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</si>
  <si>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</si>
  <si>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</si>
  <si>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</si>
  <si>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</si>
  <si>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</si>
  <si>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</si>
  <si>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</si>
  <si>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</si>
  <si>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</si>
  <si>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</si>
  <si>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</si>
  <si>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</si>
  <si>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</si>
  <si>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</si>
  <si>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</si>
  <si>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</si>
  <si>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</si>
  <si>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</si>
  <si>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</si>
  <si>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</si>
  <si>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</si>
  <si>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</si>
  <si>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</si>
  <si>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</si>
  <si>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</si>
  <si>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</si>
  <si>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</si>
  <si>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</si>
  <si>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</si>
  <si>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</si>
  <si>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</si>
  <si>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</si>
  <si>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</si>
  <si>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</si>
  <si>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</si>
  <si>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</si>
  <si>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</si>
  <si>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</si>
  <si>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</si>
  <si>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</si>
  <si>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</si>
  <si>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</si>
  <si>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</si>
  <si>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</si>
  <si>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</si>
  <si>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</si>
  <si>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</si>
  <si>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</si>
  <si>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</si>
  <si>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</si>
  <si>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</si>
  <si>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</si>
  <si>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</si>
  <si>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</si>
  <si>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</si>
  <si>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</si>
  <si>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</si>
  <si>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</si>
  <si>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</si>
  <si>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</si>
  <si>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</si>
  <si>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</si>
  <si>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</si>
  <si>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</si>
  <si>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</si>
  <si>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</si>
  <si>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</si>
  <si>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</si>
  <si>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</si>
  <si>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</si>
  <si>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</si>
  <si>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</si>
  <si>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</si>
  <si>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</si>
  <si>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</si>
  <si>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</si>
  <si>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</si>
  <si>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</si>
  <si>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</si>
  <si>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</si>
  <si>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</si>
  <si>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</si>
  <si>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</si>
  <si>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</si>
  <si>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</si>
  <si>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</si>
  <si>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</si>
  <si>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</si>
  <si>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</si>
  <si>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</si>
  <si>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</si>
  <si>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</si>
  <si>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</si>
  <si>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</si>
  <si>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</si>
  <si>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</si>
  <si>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</si>
  <si>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</si>
  <si>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</si>
  <si>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</si>
  <si>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</si>
  <si>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</si>
  <si>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</si>
  <si>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</si>
  <si>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</si>
  <si>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</si>
  <si>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</si>
  <si>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</si>
  <si>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</si>
  <si>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</si>
  <si>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</si>
  <si>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</si>
  <si>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</si>
  <si>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</si>
  <si>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</si>
  <si>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</si>
  <si>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</si>
  <si>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</si>
  <si>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</si>
  <si>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</si>
  <si>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</si>
  <si>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</si>
  <si>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</si>
  <si>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</si>
  <si>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</si>
  <si>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</si>
  <si>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</si>
  <si>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</si>
  <si>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</si>
  <si>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</si>
  <si>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</si>
  <si>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</si>
  <si>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</si>
  <si>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</si>
  <si>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</si>
  <si>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</si>
  <si>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</si>
  <si>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</si>
  <si>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</si>
  <si>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</si>
  <si>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</si>
  <si>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</si>
  <si>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</si>
  <si>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</si>
  <si>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</si>
  <si>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</si>
  <si>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</si>
  <si>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</si>
  <si>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</si>
  <si>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</si>
  <si>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</si>
  <si>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</si>
  <si>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</si>
  <si>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</si>
  <si>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</si>
  <si>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</si>
  <si>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</si>
  <si>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</si>
  <si>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</si>
  <si>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</si>
  <si>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</si>
  <si>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</si>
  <si>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</si>
  <si>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</si>
  <si>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</si>
  <si>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</si>
  <si>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</si>
  <si>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</si>
  <si>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</si>
  <si>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</si>
  <si>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</si>
  <si>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</si>
  <si>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</si>
  <si>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</si>
  <si>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</si>
  <si>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</si>
  <si>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</si>
  <si>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</si>
  <si>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</si>
  <si>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</si>
  <si>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</si>
  <si>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</si>
  <si>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</si>
  <si>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</si>
  <si>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</si>
  <si>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</si>
  <si>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</si>
  <si>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</si>
  <si>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</si>
  <si>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</si>
  <si>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</si>
  <si>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</si>
  <si>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</si>
  <si>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</si>
  <si>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</si>
  <si>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</si>
  <si>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</si>
  <si>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</si>
  <si>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</si>
  <si>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</si>
  <si>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</si>
  <si>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</si>
  <si>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</si>
  <si>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</si>
  <si>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</si>
  <si>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</si>
  <si>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</si>
  <si>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</si>
  <si>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</si>
  <si>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</si>
  <si>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</si>
  <si>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</si>
  <si>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</si>
  <si>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</si>
  <si>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</si>
  <si>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</si>
  <si>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</si>
  <si>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</si>
  <si>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</si>
  <si>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</si>
  <si>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</si>
  <si>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</si>
  <si>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</si>
  <si>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</si>
  <si>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</si>
  <si>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</si>
  <si>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</si>
  <si>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</si>
  <si>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</si>
  <si>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</si>
  <si>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</si>
  <si>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</si>
  <si>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</si>
  <si>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</si>
  <si>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</si>
  <si>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</si>
  <si>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</si>
  <si>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</si>
  <si>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</si>
  <si>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</si>
  <si>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</si>
  <si>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</si>
  <si>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</si>
  <si>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</si>
  <si>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</si>
  <si>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</si>
  <si>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</si>
  <si>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</si>
  <si>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</si>
  <si>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</si>
  <si>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</si>
  <si>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</si>
  <si>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</si>
  <si>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</si>
  <si>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</si>
  <si>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</si>
  <si>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</si>
  <si>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</si>
  <si>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</si>
  <si>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</si>
  <si>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</si>
  <si>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</si>
  <si>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</si>
  <si>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</si>
  <si>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</si>
  <si>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</si>
  <si>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</si>
  <si>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</si>
  <si>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</si>
  <si>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</si>
  <si>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</si>
  <si>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</si>
  <si>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</si>
  <si>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</si>
  <si>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</si>
  <si>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</si>
  <si>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</si>
  <si>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</si>
  <si>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</si>
  <si>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</si>
  <si>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</si>
  <si>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</si>
  <si>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</si>
  <si>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</si>
  <si>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</si>
  <si>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</si>
  <si>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</si>
  <si>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</si>
  <si>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</si>
  <si>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</si>
  <si>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</si>
  <si>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</si>
  <si>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</si>
  <si>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</si>
  <si>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</si>
  <si>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</si>
  <si>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</si>
  <si>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</si>
  <si>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</si>
  <si>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</si>
  <si>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</si>
  <si>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</si>
  <si>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</si>
  <si>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</si>
  <si>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</si>
  <si>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</si>
  <si>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</si>
  <si>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</si>
  <si>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</si>
  <si>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</si>
  <si>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</si>
  <si>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</si>
  <si>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</si>
  <si>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</si>
  <si>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</si>
  <si>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</si>
  <si>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</si>
  <si>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</si>
  <si>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</si>
  <si>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</si>
  <si>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</si>
  <si>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</si>
  <si>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</si>
  <si>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</si>
  <si>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</si>
  <si>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</si>
  <si>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</si>
  <si>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</si>
  <si>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</si>
  <si>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</si>
  <si>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</si>
  <si>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</si>
  <si>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</si>
  <si>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</si>
  <si>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</si>
  <si>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</si>
  <si>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</si>
  <si>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</si>
  <si>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</si>
  <si>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</si>
  <si>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</si>
  <si>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</si>
  <si>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</si>
  <si>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</si>
  <si>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</si>
  <si>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</si>
  <si>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</si>
  <si>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</si>
  <si>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</si>
  <si>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</si>
  <si>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</si>
  <si>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</si>
  <si>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</si>
  <si>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</si>
  <si>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</si>
  <si>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</si>
  <si>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</si>
  <si>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</si>
  <si>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</si>
  <si>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</si>
  <si>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</si>
  <si>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</si>
  <si>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</si>
  <si>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</si>
  <si>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</si>
  <si>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</si>
  <si>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</si>
  <si>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</si>
  <si>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</si>
  <si>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</si>
  <si>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</si>
  <si>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</si>
  <si>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</si>
  <si>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</si>
  <si>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</si>
  <si>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</si>
  <si>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</si>
  <si>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</si>
  <si>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</si>
  <si>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</si>
  <si>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</si>
  <si>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</si>
  <si>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</si>
  <si>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</si>
  <si>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</si>
  <si>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</si>
  <si>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</si>
  <si>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</si>
  <si>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</si>
  <si>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</si>
  <si>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</si>
  <si>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</si>
  <si>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</si>
  <si>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</si>
  <si>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</si>
  <si>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</si>
  <si>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</si>
  <si>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</si>
  <si>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</si>
  <si>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</si>
  <si>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</si>
  <si>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</si>
  <si>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</si>
  <si>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</si>
  <si>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</si>
  <si>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</si>
  <si>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</si>
  <si>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</si>
  <si>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</si>
  <si>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</si>
  <si>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</si>
  <si>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</si>
  <si>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</si>
  <si>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</si>
  <si>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</si>
  <si>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</si>
  <si>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</si>
  <si>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</si>
  <si>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</si>
  <si>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</si>
  <si>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</si>
  <si>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</si>
  <si>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</si>
  <si>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</si>
  <si>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</si>
  <si>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</si>
  <si>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</si>
  <si>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</si>
  <si>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</si>
  <si>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</si>
  <si>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</si>
  <si>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</si>
  <si>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</si>
  <si>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</si>
  <si>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</si>
  <si>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</si>
  <si>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</si>
  <si>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</si>
  <si>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</si>
  <si>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</si>
  <si>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</si>
  <si>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</si>
  <si>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</si>
  <si>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</si>
  <si>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</si>
  <si>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</si>
  <si>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</si>
  <si>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</si>
  <si>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</si>
  <si>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</si>
  <si>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</si>
  <si>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</si>
  <si>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</si>
  <si>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</si>
  <si>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</si>
  <si>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</si>
  <si>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</si>
  <si>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</si>
  <si>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</si>
  <si>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</si>
  <si>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</si>
  <si>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</si>
  <si>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</si>
  <si>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</si>
  <si>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</si>
  <si>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</si>
  <si>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</si>
  <si>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</si>
  <si>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</si>
  <si>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</si>
  <si>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</si>
  <si>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</si>
  <si>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</si>
  <si>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</si>
  <si>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</si>
  <si>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</si>
  <si>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</si>
  <si>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</si>
  <si>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</si>
  <si>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</si>
  <si>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</si>
  <si>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</si>
  <si>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</si>
  <si>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</si>
  <si>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</si>
  <si>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</si>
  <si>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</si>
  <si>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</si>
  <si>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</si>
  <si>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</si>
  <si>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</si>
  <si>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</si>
  <si>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</si>
  <si>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</si>
  <si>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</si>
  <si>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</si>
  <si>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</si>
  <si>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</si>
  <si>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</si>
  <si>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</si>
  <si>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</si>
  <si>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</si>
  <si>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</si>
  <si>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</si>
  <si>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</si>
  <si>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</si>
  <si>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</si>
  <si>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</si>
  <si>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</si>
  <si>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</si>
  <si>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</si>
  <si>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</si>
  <si>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</si>
  <si>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</si>
  <si>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</si>
  <si>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</si>
  <si>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</si>
  <si>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</si>
  <si>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</si>
  <si>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</si>
  <si>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</si>
  <si>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</si>
  <si>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</si>
  <si>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</si>
  <si>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</si>
  <si>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</si>
  <si>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</si>
  <si>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</si>
  <si>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</si>
  <si>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</si>
  <si>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</si>
  <si>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</si>
  <si>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</si>
  <si>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</si>
  <si>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</si>
  <si>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</si>
  <si>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</si>
  <si>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</si>
  <si>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</si>
  <si>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</si>
  <si>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</si>
  <si>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</si>
  <si>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</si>
  <si>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</si>
  <si>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</si>
  <si>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</si>
  <si>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</si>
  <si>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</si>
  <si>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</si>
  <si>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</si>
  <si>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</si>
  <si>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</si>
  <si>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</si>
  <si>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</si>
  <si>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</si>
  <si>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</si>
  <si>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</si>
  <si>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</si>
  <si>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</si>
  <si>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</si>
  <si>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</si>
  <si>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</si>
  <si>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</si>
  <si>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</si>
  <si>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</si>
  <si>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</si>
  <si>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</si>
  <si>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</si>
  <si>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</si>
  <si>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</si>
  <si>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</si>
  <si>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</si>
  <si>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</si>
  <si>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</si>
  <si>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</si>
  <si>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</si>
  <si>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</si>
  <si>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</si>
  <si>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</si>
  <si>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</si>
  <si>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</si>
  <si>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</si>
  <si>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</si>
  <si>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</si>
  <si>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</si>
  <si>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</si>
  <si>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</si>
  <si>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</si>
  <si>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</si>
  <si>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</si>
  <si>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</si>
  <si>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</si>
  <si>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</si>
  <si>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</si>
  <si>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</si>
  <si>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</si>
  <si>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</si>
  <si>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</si>
  <si>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</si>
  <si>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</si>
  <si>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</si>
  <si>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</si>
  <si>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</si>
  <si>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</si>
  <si>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</si>
  <si>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</si>
  <si>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</si>
  <si>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</si>
  <si>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</si>
  <si>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</si>
  <si>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</si>
  <si>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</si>
  <si>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</si>
  <si>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</si>
  <si>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</si>
  <si>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</si>
  <si>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</si>
  <si>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</si>
  <si>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</si>
  <si>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</si>
  <si>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</si>
  <si>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</si>
  <si>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</si>
  <si>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</si>
  <si>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</si>
  <si>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</si>
  <si>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</si>
  <si>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</si>
  <si>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</si>
  <si>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</si>
  <si>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</si>
  <si>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</si>
  <si>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</si>
  <si>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</si>
  <si>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</si>
  <si>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</si>
  <si>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</si>
  <si>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</si>
  <si>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</si>
  <si>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</si>
  <si>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</si>
  <si>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</si>
  <si>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</si>
  <si>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</si>
  <si>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</si>
  <si>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</si>
  <si>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</si>
  <si>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</si>
  <si>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</si>
  <si>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</si>
  <si>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</si>
  <si>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</si>
  <si>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</si>
  <si>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</si>
  <si>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</si>
  <si>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</si>
  <si>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</si>
  <si>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</si>
  <si>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</si>
  <si>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</si>
  <si>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</si>
  <si>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</si>
  <si>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</si>
  <si>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</si>
  <si>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</si>
  <si>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</si>
  <si>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</si>
  <si>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</si>
  <si>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</si>
  <si>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</si>
  <si>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</si>
  <si>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</si>
  <si>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</si>
  <si>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</si>
  <si>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</si>
  <si>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</si>
  <si>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</si>
  <si>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</si>
  <si>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</si>
  <si>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</si>
  <si>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</si>
  <si>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</si>
  <si>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</si>
  <si>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</si>
  <si>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</si>
  <si>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</si>
  <si>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</si>
  <si>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</si>
  <si>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</si>
  <si>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</si>
  <si>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</si>
  <si>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</si>
  <si>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</si>
  <si>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</si>
  <si>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</si>
  <si>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</si>
  <si>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</si>
  <si>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</si>
  <si>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</si>
  <si>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</si>
  <si>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</si>
  <si>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</si>
  <si>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</si>
  <si>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</si>
  <si>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</si>
  <si>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</si>
  <si>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</si>
  <si>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</si>
  <si>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</si>
  <si>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</si>
  <si>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</si>
  <si>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</si>
  <si>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</si>
  <si>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</si>
  <si>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</si>
  <si>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</si>
  <si>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</si>
  <si>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</si>
  <si>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</si>
  <si>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</si>
  <si>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</si>
  <si>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</si>
  <si>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</si>
  <si>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</si>
  <si>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</si>
  <si>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</si>
  <si>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</si>
  <si>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</si>
  <si>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</si>
  <si>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</si>
  <si>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</si>
  <si>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</si>
  <si>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</si>
  <si>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</si>
  <si>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</si>
  <si>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</si>
  <si>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</si>
  <si>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</si>
  <si>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</si>
  <si>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</si>
  <si>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</si>
  <si>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</si>
  <si>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</si>
  <si>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</si>
  <si>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</si>
  <si>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</si>
  <si>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</si>
  <si>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</si>
  <si>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</si>
  <si>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</si>
  <si>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</si>
  <si>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</si>
  <si>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</si>
  <si>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</si>
  <si>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</si>
  <si>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</si>
  <si>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</si>
  <si>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</si>
  <si>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</si>
  <si>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</si>
  <si>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</si>
  <si>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</si>
  <si>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</si>
  <si>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</si>
  <si>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</si>
  <si>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</si>
  <si>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</si>
  <si>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</si>
  <si>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</si>
  <si>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</si>
  <si>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</si>
  <si>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</si>
  <si>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</si>
  <si>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</si>
  <si>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</si>
  <si>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</si>
  <si>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</si>
  <si>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</si>
  <si>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</si>
  <si>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</si>
  <si>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</si>
  <si>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</si>
  <si>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</si>
  <si>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</si>
  <si>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</si>
  <si>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</si>
  <si>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</si>
  <si>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</si>
  <si>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</si>
  <si>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</si>
  <si>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</si>
  <si>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</si>
  <si>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</si>
  <si>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</si>
  <si>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</si>
  <si>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</si>
  <si>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</si>
  <si>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</si>
  <si>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</si>
  <si>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</si>
  <si>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</si>
  <si>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</si>
  <si>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</si>
  <si>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</si>
  <si>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</si>
  <si>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</si>
  <si>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</si>
  <si>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</si>
  <si>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</si>
  <si>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</si>
  <si>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</si>
  <si>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</si>
  <si>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</si>
  <si>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</si>
  <si>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</si>
  <si>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</si>
  <si>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</si>
  <si>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</si>
  <si>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</si>
  <si>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</si>
  <si>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</si>
  <si>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</si>
  <si>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</si>
  <si>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</si>
  <si>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</si>
  <si>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</si>
  <si>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</si>
  <si>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</si>
  <si>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</si>
  <si>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</si>
  <si>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</si>
  <si>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</si>
  <si>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</si>
  <si>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</si>
  <si>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</si>
  <si>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</si>
  <si>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</si>
  <si>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</si>
  <si>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</si>
  <si>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</si>
  <si>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</si>
  <si>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</si>
  <si>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</si>
  <si>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</si>
  <si>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</si>
  <si>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</si>
  <si>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</si>
  <si>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</si>
  <si>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</si>
  <si>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</si>
  <si>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</si>
  <si>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</si>
  <si>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</si>
  <si>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</si>
  <si>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</si>
  <si>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</si>
  <si>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</si>
  <si>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</si>
  <si>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</si>
  <si>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</si>
  <si>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</si>
  <si>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</si>
  <si>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</si>
  <si>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</si>
  <si>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</si>
  <si>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</si>
  <si>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</si>
  <si>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</si>
  <si>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</si>
  <si>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</si>
  <si>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</si>
  <si>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</si>
  <si>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</si>
  <si>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</si>
  <si>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</si>
  <si>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</si>
  <si>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</si>
  <si>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</si>
  <si>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</si>
  <si>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</si>
  <si>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</si>
  <si>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</si>
  <si>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</si>
  <si>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</si>
  <si>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</si>
  <si>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</si>
  <si>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</si>
  <si>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</si>
  <si>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</si>
  <si>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</si>
  <si>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</si>
  <si>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</si>
  <si>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</si>
  <si>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</si>
  <si>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</si>
  <si>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</si>
  <si>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</si>
  <si>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</si>
  <si>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</si>
  <si>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</si>
  <si>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</si>
  <si>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</si>
  <si>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</si>
  <si>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</si>
  <si>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</si>
  <si>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</si>
  <si>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</si>
  <si>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</si>
  <si>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</si>
  <si>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</si>
  <si>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</si>
  <si>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</si>
  <si>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</si>
  <si>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</si>
  <si>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</si>
  <si>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</si>
  <si>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</si>
  <si>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</si>
  <si>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</si>
  <si>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</si>
  <si>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</si>
  <si>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</si>
  <si>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</si>
  <si>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</si>
  <si>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</si>
  <si>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</si>
  <si>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</si>
  <si>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</si>
  <si>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</si>
  <si>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</si>
  <si>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</si>
  <si>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</si>
  <si>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</si>
  <si>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</si>
  <si>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</si>
  <si>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</si>
  <si>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</si>
  <si>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</si>
  <si>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</si>
  <si>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</si>
  <si>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</si>
  <si>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</si>
  <si>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</si>
  <si>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</si>
  <si>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</si>
  <si>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</si>
  <si>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</si>
  <si>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</si>
  <si>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</si>
  <si>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</si>
  <si>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</si>
  <si>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</si>
  <si>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</si>
  <si>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</si>
  <si>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</si>
  <si>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</si>
  <si>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</si>
  <si>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</si>
  <si>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</si>
  <si>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</si>
  <si>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</si>
  <si>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</si>
  <si>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</si>
  <si>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</si>
  <si>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</si>
  <si>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</si>
  <si>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</si>
  <si>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</si>
  <si>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</si>
  <si>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</si>
  <si>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</si>
  <si>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</si>
  <si>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</si>
  <si>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</si>
  <si>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</si>
  <si>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</si>
  <si>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</si>
  <si>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</si>
  <si>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</si>
  <si>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</si>
  <si>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</si>
  <si>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</si>
  <si>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</si>
  <si>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</si>
  <si>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</si>
  <si>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</si>
  <si>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</si>
  <si>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</si>
  <si>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</si>
  <si>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</si>
  <si>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</si>
  <si>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</si>
  <si>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</si>
  <si>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</si>
  <si>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</si>
  <si>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</si>
  <si>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</si>
  <si>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</si>
  <si>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</si>
  <si>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</si>
  <si>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</si>
  <si>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</si>
  <si>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</si>
  <si>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</si>
  <si>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</si>
  <si>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</si>
  <si>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</si>
  <si>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</si>
  <si>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</si>
  <si>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</si>
  <si>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</si>
  <si>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</si>
  <si>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</si>
  <si>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</si>
  <si>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</si>
  <si>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</si>
  <si>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</si>
  <si>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</si>
  <si>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</si>
  <si>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</si>
  <si>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</si>
  <si>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</si>
  <si>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</si>
  <si>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</si>
  <si>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</si>
  <si>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</si>
  <si>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</si>
  <si>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</si>
  <si>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</si>
  <si>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</si>
  <si>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</si>
  <si>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</si>
  <si>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</si>
  <si>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</si>
  <si>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</si>
  <si>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</si>
  <si>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</si>
  <si>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</si>
  <si>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</si>
  <si>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</si>
  <si>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</si>
  <si>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</si>
  <si>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</si>
  <si>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</si>
  <si>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</si>
  <si>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</si>
  <si>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</si>
  <si>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</si>
  <si>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</si>
  <si>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</si>
  <si>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</si>
  <si>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</si>
  <si>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</si>
  <si>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</si>
  <si>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</si>
  <si>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</si>
  <si>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</si>
  <si>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</si>
  <si>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</si>
  <si>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</si>
  <si>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</si>
  <si>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</si>
  <si>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</si>
  <si>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</si>
  <si>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</si>
  <si>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</si>
  <si>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</si>
  <si>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</si>
  <si>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</si>
  <si>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</si>
  <si>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</si>
  <si>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</si>
  <si>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</si>
  <si>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</si>
  <si>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</si>
  <si>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</si>
  <si>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</si>
  <si>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</si>
  <si>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</si>
  <si>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</si>
  <si>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</si>
  <si>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</si>
  <si>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</si>
  <si>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</si>
  <si>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</si>
  <si>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</si>
  <si>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</si>
  <si>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</si>
  <si>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</si>
  <si>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</si>
  <si>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</si>
  <si>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</si>
  <si>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</si>
  <si>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</si>
  <si>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</si>
  <si>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</si>
  <si>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</si>
  <si>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</si>
  <si>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</si>
  <si>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</si>
  <si>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</si>
  <si>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</si>
  <si>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</si>
  <si>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</si>
  <si>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</si>
  <si>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</si>
  <si>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</si>
  <si>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</si>
  <si>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</si>
  <si>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</si>
  <si>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</si>
  <si>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</si>
  <si>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</si>
  <si>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</si>
  <si>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</si>
  <si>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</si>
  <si>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</si>
  <si>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</si>
  <si>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</si>
  <si>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</si>
  <si>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</si>
  <si>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</si>
  <si>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</si>
  <si>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</si>
  <si>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</si>
  <si>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</si>
  <si>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</si>
  <si>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</si>
  <si>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</si>
  <si>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</si>
  <si>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</si>
  <si>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</si>
  <si>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</si>
  <si>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</si>
  <si>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</si>
  <si>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</si>
  <si>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</si>
  <si>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</si>
  <si>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</si>
  <si>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</si>
  <si>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</si>
  <si>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</si>
  <si>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</si>
  <si>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</si>
  <si>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</si>
  <si>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</si>
  <si>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</si>
  <si>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</si>
  <si>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</si>
  <si>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</si>
  <si>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</si>
  <si>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</si>
  <si>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</si>
  <si>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</si>
  <si>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</si>
  <si>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</si>
  <si>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</si>
  <si>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</si>
  <si>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</si>
  <si>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</si>
  <si>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</si>
  <si>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</si>
  <si>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</si>
  <si>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</si>
  <si>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</si>
  <si>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</si>
  <si>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</si>
  <si>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</si>
  <si>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</si>
  <si>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</si>
  <si>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</si>
  <si>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</si>
  <si>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</si>
  <si>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</si>
  <si>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</si>
  <si>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</si>
  <si>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</si>
  <si>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</si>
  <si>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</si>
  <si>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</si>
  <si>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</si>
  <si>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</si>
  <si>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</si>
  <si>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</si>
  <si>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</si>
  <si>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</si>
  <si>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</si>
  <si>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</si>
  <si>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</si>
  <si>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</si>
  <si>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</si>
  <si>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</si>
  <si>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</si>
  <si>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</si>
  <si>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</si>
  <si>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</si>
  <si>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</si>
  <si>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</si>
  <si>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</si>
  <si>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</si>
  <si>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</si>
  <si>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</si>
  <si>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</si>
  <si>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</si>
  <si>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</si>
  <si>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</si>
  <si>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</si>
  <si>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</si>
  <si>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</si>
  <si>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</si>
  <si>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</si>
  <si>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</si>
  <si>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</si>
  <si>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</si>
  <si>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</si>
  <si>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</si>
  <si>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</si>
  <si>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</si>
  <si>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</si>
  <si>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</si>
  <si>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</si>
  <si>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</si>
  <si>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</si>
  <si>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</si>
  <si>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</si>
  <si>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</si>
  <si>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</si>
  <si>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</si>
  <si>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</si>
  <si>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</si>
  <si>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</si>
  <si>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</si>
  <si>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</si>
  <si>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</si>
  <si>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</si>
  <si>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</si>
  <si>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</si>
  <si>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</si>
  <si>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</si>
  <si>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</si>
  <si>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</si>
  <si>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</si>
  <si>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</si>
  <si>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</si>
  <si>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</si>
  <si>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</si>
  <si>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</si>
  <si>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</si>
  <si>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</si>
  <si>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</si>
  <si>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</si>
  <si>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</si>
  <si>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</si>
  <si>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</si>
  <si>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</si>
  <si>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</si>
  <si>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</si>
  <si>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</si>
  <si>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</si>
  <si>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</si>
  <si>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</si>
  <si>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</si>
  <si>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</si>
  <si>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</si>
  <si>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</si>
  <si>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</si>
  <si>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</si>
  <si>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</si>
  <si>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</si>
  <si>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</si>
  <si>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</si>
  <si>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</si>
  <si>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</si>
  <si>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</si>
  <si>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</si>
  <si>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</si>
  <si>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</si>
  <si>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</si>
  <si>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</si>
  <si>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</si>
  <si>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</si>
  <si>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</si>
  <si>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</si>
  <si>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</si>
  <si>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</si>
  <si>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</si>
  <si>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</si>
  <si>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</si>
  <si>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</si>
  <si>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</si>
  <si>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</si>
  <si>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</si>
  <si>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</si>
  <si>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</si>
  <si>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</si>
  <si>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</si>
  <si>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</si>
  <si>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</si>
  <si>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</si>
  <si>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</si>
  <si>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</si>
  <si>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</si>
  <si>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</si>
  <si>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</si>
  <si>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</si>
  <si>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</si>
  <si>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</si>
  <si>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</si>
  <si>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</si>
  <si>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</si>
  <si>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</si>
  <si>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</si>
  <si>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</si>
  <si>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</si>
  <si>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</si>
  <si>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</si>
  <si>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</si>
  <si>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</si>
  <si>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</si>
  <si>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</si>
  <si>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</si>
  <si>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</si>
  <si>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</si>
  <si>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</si>
  <si>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</si>
  <si>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</si>
  <si>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</si>
  <si>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</si>
  <si>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</si>
  <si>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</si>
  <si>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</si>
  <si>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</si>
  <si>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</si>
  <si>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</si>
  <si>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</si>
  <si>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</si>
  <si>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</si>
  <si>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</si>
  <si>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</si>
  <si>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</si>
  <si>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</si>
  <si>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</si>
  <si>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</si>
  <si>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</si>
  <si>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</si>
  <si>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</si>
  <si>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</si>
  <si>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</si>
  <si>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</si>
  <si>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</si>
  <si>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</si>
  <si>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</si>
  <si>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</si>
  <si>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</si>
  <si>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</si>
  <si>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</si>
  <si>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</si>
  <si>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</si>
  <si>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</si>
  <si>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</si>
  <si>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</si>
  <si>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</si>
  <si>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</si>
  <si>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</si>
  <si>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</si>
  <si>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</si>
  <si>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</si>
  <si>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</si>
  <si>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</si>
  <si>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</si>
  <si>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</si>
  <si>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</si>
  <si>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</si>
  <si>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</si>
  <si>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</si>
  <si>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</si>
  <si>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</si>
  <si>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</si>
  <si>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</si>
  <si>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</si>
  <si>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</si>
  <si>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</si>
  <si>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</si>
  <si>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</si>
  <si>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</si>
  <si>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</si>
  <si>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</si>
  <si>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</si>
  <si>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</si>
  <si>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</si>
  <si>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</si>
  <si>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</si>
  <si>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</si>
  <si>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</si>
  <si>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</si>
  <si>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</si>
  <si>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</si>
  <si>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</si>
  <si>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</si>
  <si>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</si>
  <si>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</si>
  <si>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</si>
  <si>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</si>
  <si>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</si>
  <si>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</si>
  <si>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</si>
  <si>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</si>
  <si>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</si>
  <si>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</si>
  <si>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</si>
  <si>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</si>
  <si>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</si>
  <si>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</si>
  <si>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</si>
  <si>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</si>
  <si>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</si>
  <si>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</si>
  <si>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</si>
  <si>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</si>
  <si>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</si>
  <si>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</si>
  <si>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</si>
  <si>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</si>
  <si>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</si>
  <si>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</si>
  <si>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</si>
  <si>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</si>
  <si>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</si>
  <si>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</si>
  <si>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</si>
  <si>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</si>
  <si>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</si>
  <si>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</si>
  <si>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</si>
  <si>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</si>
  <si>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</si>
  <si>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</si>
  <si>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</si>
  <si>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</si>
  <si>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</si>
  <si>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</si>
  <si>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</si>
  <si>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</si>
  <si>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</si>
  <si>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</si>
  <si>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</si>
  <si>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</si>
  <si>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</si>
  <si>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</si>
  <si>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</si>
  <si>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</si>
  <si>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</si>
  <si>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</si>
  <si>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</si>
  <si>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</si>
  <si>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</si>
  <si>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</si>
  <si>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</si>
  <si>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</si>
  <si>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</si>
  <si>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</si>
  <si>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</si>
  <si>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</si>
  <si>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</si>
  <si>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</si>
  <si>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</si>
  <si>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</si>
  <si>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</si>
  <si>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</si>
  <si>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</si>
  <si>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</si>
  <si>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</si>
  <si>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</si>
  <si>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</si>
  <si>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</si>
  <si>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</si>
  <si>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</si>
  <si>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</si>
  <si>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</si>
  <si>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</si>
  <si>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</si>
  <si>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</si>
  <si>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</si>
  <si>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</si>
  <si>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</si>
  <si>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</si>
  <si>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</si>
  <si>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</si>
  <si>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</si>
  <si>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</si>
  <si>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</si>
  <si>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</si>
  <si>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</si>
  <si>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</si>
  <si>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</si>
  <si>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</si>
  <si>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</si>
  <si>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</si>
  <si>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</si>
  <si>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</si>
  <si>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</si>
  <si>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</si>
  <si>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</si>
  <si>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</si>
  <si>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</si>
  <si>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</si>
  <si>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</si>
  <si>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</si>
  <si>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</si>
  <si>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</si>
  <si>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</si>
  <si>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</si>
  <si>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</si>
  <si>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</si>
  <si>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</si>
  <si>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</si>
  <si>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</si>
  <si>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</si>
  <si>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</si>
  <si>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</si>
  <si>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</si>
  <si>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</si>
  <si>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</si>
  <si>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</si>
  <si>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</si>
  <si>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</si>
  <si>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</si>
  <si>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</si>
  <si>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</si>
  <si>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</si>
  <si>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</si>
  <si>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</si>
  <si>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</si>
  <si>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</si>
  <si>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</si>
  <si>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</si>
  <si>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</si>
  <si>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</si>
  <si>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</si>
  <si>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</si>
  <si>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</si>
  <si>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</si>
  <si>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</si>
  <si>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</si>
  <si>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</si>
  <si>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</si>
  <si>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</si>
  <si>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</si>
  <si>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</si>
  <si>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</si>
  <si>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</si>
  <si>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</si>
  <si>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</si>
  <si>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</si>
  <si>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</si>
  <si>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</si>
  <si>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</si>
  <si>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</si>
  <si>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</si>
  <si>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</si>
  <si>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</si>
  <si>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</si>
  <si>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</si>
  <si>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</si>
  <si>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</si>
  <si>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</si>
  <si>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</si>
  <si>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</si>
  <si>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</si>
  <si>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</si>
  <si>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</si>
  <si>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</si>
  <si>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</si>
  <si>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</si>
  <si>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</si>
  <si>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</si>
  <si>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</si>
  <si>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</si>
  <si>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</si>
  <si>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</si>
  <si>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</si>
  <si>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</si>
  <si>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</si>
  <si>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</si>
  <si>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</si>
  <si>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</si>
  <si>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</si>
  <si>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</si>
  <si>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</si>
  <si>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</si>
  <si>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</si>
  <si>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</si>
  <si>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</si>
  <si>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</si>
  <si>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</si>
  <si>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</si>
  <si>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</si>
  <si>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</si>
  <si>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</si>
  <si>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</si>
  <si>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</si>
  <si>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</si>
  <si>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</si>
  <si>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</si>
  <si>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</si>
  <si>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</si>
  <si>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</si>
  <si>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</si>
  <si>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</si>
  <si>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</si>
  <si>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</si>
  <si>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</si>
  <si>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</si>
  <si>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</si>
  <si>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</si>
  <si>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</si>
  <si>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</si>
  <si>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</si>
  <si>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</si>
  <si>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</si>
  <si>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</si>
  <si>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</si>
  <si>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</si>
  <si>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</si>
  <si>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</si>
  <si>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</si>
  <si>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</si>
  <si>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</si>
  <si>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</si>
  <si>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</si>
  <si>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</si>
  <si>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</si>
  <si>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</si>
  <si>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</si>
  <si>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</si>
  <si>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</si>
  <si>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</si>
  <si>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</si>
  <si>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</si>
  <si>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</si>
  <si>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</si>
  <si>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</si>
  <si>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</si>
  <si>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</si>
  <si>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</si>
  <si>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</si>
  <si>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</si>
  <si>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</si>
  <si>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</si>
  <si>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</si>
  <si>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</si>
  <si>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</si>
  <si>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</si>
  <si>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</si>
  <si>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</si>
  <si>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</si>
  <si>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</si>
  <si>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</si>
  <si>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</si>
  <si>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</si>
  <si>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</si>
  <si>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</si>
  <si>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</si>
  <si>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</si>
  <si>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</si>
  <si>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</si>
  <si>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</si>
  <si>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</si>
  <si>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</si>
  <si>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</si>
  <si>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</si>
  <si>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</si>
  <si>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</si>
  <si>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</si>
  <si>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</si>
  <si>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</si>
  <si>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</si>
  <si>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</si>
  <si>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</si>
  <si>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</si>
  <si>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</si>
  <si>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</si>
  <si>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</si>
  <si>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</si>
  <si>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</si>
  <si>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</si>
  <si>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</si>
  <si>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</si>
  <si>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</si>
  <si>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</si>
  <si>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</si>
  <si>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</si>
  <si>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</si>
  <si>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</si>
  <si>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</si>
  <si>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</si>
  <si>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</si>
  <si>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</si>
  <si>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</si>
  <si>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</si>
  <si>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</si>
  <si>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</si>
  <si>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</si>
  <si>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</si>
  <si>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</si>
  <si>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</si>
  <si>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</si>
  <si>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</si>
  <si>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</si>
  <si>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</si>
  <si>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</si>
  <si>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</si>
  <si>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</si>
  <si>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</si>
  <si>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</si>
  <si>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</si>
  <si>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</si>
  <si>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</si>
  <si>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</si>
  <si>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</si>
  <si>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</si>
  <si>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</si>
  <si>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</si>
  <si>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</si>
  <si>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</si>
  <si>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</si>
  <si>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</si>
  <si>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</si>
  <si>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</si>
  <si>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</si>
  <si>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</si>
  <si>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</si>
  <si>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</si>
  <si>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</si>
  <si>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</si>
  <si>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</si>
  <si>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</si>
  <si>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</si>
  <si>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</si>
  <si>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</si>
  <si>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</si>
  <si>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</si>
  <si>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</si>
  <si>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</si>
  <si>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</si>
  <si>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</si>
  <si>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</si>
  <si>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</si>
  <si>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</si>
  <si>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</si>
  <si>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</si>
  <si>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</si>
  <si>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</si>
  <si>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</si>
  <si>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</si>
  <si>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</si>
  <si>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</si>
  <si>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</si>
  <si>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</si>
  <si>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</si>
  <si>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</si>
  <si>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</si>
  <si>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</si>
  <si>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</si>
  <si>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</si>
  <si>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</si>
  <si>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</si>
  <si>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</si>
  <si>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</si>
  <si>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</si>
  <si>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</si>
  <si>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</si>
  <si>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</si>
  <si>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</si>
  <si>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</si>
  <si>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</si>
  <si>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</si>
  <si>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</si>
  <si>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</si>
  <si>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</si>
  <si>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</si>
  <si>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</si>
  <si>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</si>
  <si>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</si>
  <si>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</si>
  <si>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</si>
  <si>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</si>
  <si>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</si>
  <si>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</si>
  <si>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</si>
  <si>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</si>
  <si>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</si>
  <si>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</si>
  <si>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</si>
  <si>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</si>
  <si>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</si>
  <si>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</si>
  <si>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</si>
  <si>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</si>
  <si>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</si>
  <si>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</si>
  <si>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</si>
  <si>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</si>
  <si>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</si>
  <si>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</si>
  <si>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</si>
  <si>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</si>
  <si>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</si>
  <si>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</si>
  <si>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</si>
  <si>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</si>
  <si>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</si>
  <si>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</si>
  <si>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</si>
  <si>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</si>
  <si>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</si>
  <si>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</si>
  <si>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</si>
  <si>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</si>
  <si>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</si>
  <si>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</si>
  <si>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</si>
  <si>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</si>
  <si>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</si>
  <si>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</si>
  <si>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</si>
  <si>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</si>
  <si>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</si>
  <si>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</si>
  <si>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</si>
  <si>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</si>
  <si>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</si>
  <si>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</si>
  <si>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</si>
  <si>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</si>
  <si>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</si>
  <si>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</si>
  <si>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</si>
  <si>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</si>
  <si>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</si>
  <si>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</si>
  <si>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</si>
  <si>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</si>
  <si>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</si>
  <si>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</si>
  <si>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</si>
  <si>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</si>
  <si>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</si>
  <si>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</si>
  <si>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</si>
  <si>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</si>
  <si>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</si>
  <si>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</si>
  <si>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</si>
  <si>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</si>
  <si>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</si>
  <si>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</si>
  <si>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</si>
  <si>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</si>
  <si>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</si>
  <si>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</si>
  <si>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</si>
  <si>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</si>
  <si>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</si>
  <si>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</si>
  <si>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</si>
  <si>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</si>
  <si>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</si>
  <si>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</si>
  <si>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</si>
  <si>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</si>
  <si>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</si>
  <si>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</si>
  <si>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</si>
  <si>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</si>
  <si>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</si>
  <si>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</si>
  <si>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</si>
  <si>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</si>
  <si>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</si>
  <si>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</si>
  <si>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</si>
  <si>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</si>
  <si>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</si>
  <si>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</si>
  <si>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</si>
  <si>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</si>
  <si>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</si>
  <si>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</si>
  <si>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</si>
  <si>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</si>
  <si>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</si>
  <si>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</si>
  <si>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</si>
  <si>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</si>
  <si>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</si>
  <si>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</si>
  <si>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</si>
  <si>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</si>
  <si>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</si>
  <si>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</si>
  <si>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</si>
  <si>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</si>
  <si>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</si>
  <si>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</si>
  <si>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</si>
  <si>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</si>
  <si>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</si>
  <si>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</si>
  <si>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</si>
  <si>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</si>
  <si>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</si>
  <si>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</si>
  <si>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</si>
  <si>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</si>
  <si>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</si>
  <si>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</si>
  <si>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</si>
  <si>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</si>
  <si>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</si>
  <si>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</si>
  <si>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</si>
  <si>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</si>
  <si>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</si>
  <si>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</si>
  <si>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</si>
  <si>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</si>
  <si>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</si>
  <si>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</si>
  <si>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</si>
  <si>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</si>
  <si>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</si>
  <si>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</si>
  <si>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</si>
  <si>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</si>
  <si>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</si>
  <si>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</si>
  <si>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</si>
  <si>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</si>
  <si>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</si>
  <si>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</si>
  <si>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</si>
  <si>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</si>
  <si>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</si>
  <si>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</si>
  <si>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</si>
  <si>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</si>
  <si>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</si>
  <si>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</si>
  <si>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</si>
  <si>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</si>
  <si>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</si>
  <si>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</si>
  <si>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</si>
  <si>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</si>
  <si>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</si>
  <si>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</si>
  <si>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</si>
  <si>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</si>
  <si>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</si>
  <si>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</si>
  <si>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</si>
  <si>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</si>
  <si>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</si>
  <si>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</si>
  <si>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</si>
  <si>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</si>
  <si>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</si>
  <si>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</si>
  <si>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</si>
  <si>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</si>
  <si>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</si>
  <si>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</si>
  <si>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</si>
  <si>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</si>
  <si>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</si>
  <si>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</si>
  <si>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</si>
  <si>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</si>
  <si>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</si>
  <si>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</si>
  <si>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</si>
  <si>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</si>
  <si>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</si>
  <si>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</si>
  <si>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</si>
  <si>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</si>
  <si>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</si>
  <si>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</si>
  <si>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</si>
  <si>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</si>
  <si>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</si>
  <si>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</si>
  <si>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</si>
  <si>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</si>
  <si>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</si>
  <si>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</si>
  <si>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</si>
  <si>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</si>
  <si>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</si>
  <si>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</si>
  <si>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</si>
  <si>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</si>
  <si>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</si>
  <si>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</si>
  <si>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</si>
  <si>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</si>
  <si>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</si>
  <si>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</si>
  <si>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</si>
  <si>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</si>
  <si>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</si>
  <si>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</si>
  <si>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</si>
  <si>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</si>
  <si>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</si>
  <si>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</si>
  <si>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</si>
  <si>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</si>
  <si>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</si>
  <si>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</si>
  <si>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</si>
  <si>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</si>
  <si>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</si>
  <si>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</si>
  <si>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</si>
  <si>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</si>
  <si>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</si>
  <si>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</si>
  <si>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</si>
  <si>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</si>
  <si>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</si>
  <si>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</si>
  <si>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</si>
  <si>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</si>
  <si>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</si>
  <si>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</si>
  <si>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</si>
  <si>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</si>
  <si>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</si>
  <si>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</si>
  <si>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</si>
  <si>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</si>
  <si>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</si>
  <si>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</si>
  <si>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</si>
  <si>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</si>
  <si>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</si>
  <si>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</si>
  <si>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</si>
  <si>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</si>
  <si>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</si>
  <si>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</si>
  <si>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</si>
  <si>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</si>
  <si>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</si>
  <si>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</si>
  <si>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</si>
  <si>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</si>
  <si>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</si>
  <si>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</si>
  <si>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</si>
  <si>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</si>
  <si>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</si>
  <si>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</si>
  <si>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</si>
  <si>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</si>
  <si>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</si>
  <si>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</si>
  <si>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</si>
  <si>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</si>
  <si>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</si>
  <si>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</si>
  <si>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</si>
  <si>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</si>
  <si>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</si>
  <si>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</si>
  <si>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</si>
  <si>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</si>
  <si>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</si>
  <si>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</si>
  <si>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</si>
  <si>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</si>
  <si>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</si>
  <si>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</si>
  <si>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</si>
  <si>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</si>
  <si>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</si>
  <si>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</si>
  <si>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</si>
  <si>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</si>
  <si>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</si>
  <si>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</si>
  <si>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</si>
  <si>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</si>
  <si>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</si>
  <si>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</si>
  <si>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</si>
  <si>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</si>
  <si>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</si>
  <si>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</si>
  <si>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</si>
  <si>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</si>
  <si>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</si>
  <si>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</si>
  <si>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</si>
  <si>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</si>
  <si>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</si>
  <si>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</si>
  <si>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</si>
  <si>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</si>
  <si>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</si>
  <si>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</si>
  <si>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</si>
  <si>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</si>
  <si>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</si>
  <si>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</si>
  <si>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</si>
  <si>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</si>
  <si>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</si>
  <si>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</si>
  <si>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</si>
  <si>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</si>
  <si>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</si>
  <si>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</si>
  <si>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</si>
  <si>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</si>
  <si>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</si>
  <si>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</si>
  <si>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</si>
  <si>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</si>
  <si>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</si>
  <si>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</si>
  <si>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</si>
  <si>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</si>
  <si>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</si>
  <si>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</si>
  <si>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</si>
  <si>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</si>
  <si>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</si>
  <si>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</si>
  <si>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</si>
  <si>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</si>
  <si>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</si>
  <si>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</si>
  <si>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</si>
  <si>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</si>
  <si>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</si>
  <si>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</si>
  <si>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</si>
  <si>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</si>
  <si>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</si>
  <si>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</si>
  <si>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</si>
  <si>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</si>
  <si>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</si>
  <si>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</si>
  <si>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</si>
  <si>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</si>
  <si>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</si>
  <si>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</si>
  <si>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</si>
  <si>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</si>
  <si>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</si>
  <si>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</si>
  <si>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</si>
  <si>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</si>
  <si>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</si>
  <si>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</si>
  <si>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</si>
  <si>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</si>
  <si>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</si>
  <si>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</si>
  <si>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</si>
  <si>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</si>
  <si>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</si>
  <si>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</si>
  <si>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</si>
  <si>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</si>
  <si>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</si>
  <si>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</si>
  <si>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</si>
  <si>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</si>
  <si>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</si>
  <si>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</si>
  <si>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</si>
  <si>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</si>
  <si>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</si>
  <si>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</si>
  <si>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</si>
  <si>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</si>
  <si>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</si>
  <si>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</si>
  <si>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</si>
  <si>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</si>
  <si>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</si>
  <si>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</si>
  <si>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</si>
  <si>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</si>
  <si>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</si>
  <si>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</si>
  <si>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</si>
  <si>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</si>
  <si>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</si>
  <si>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</si>
  <si>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</si>
  <si>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</si>
  <si>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</si>
  <si>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</si>
  <si>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</si>
  <si>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</si>
  <si>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</si>
  <si>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</si>
  <si>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</si>
  <si>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</si>
  <si>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</si>
  <si>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</si>
  <si>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</si>
  <si>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</si>
  <si>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</si>
  <si>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</si>
  <si>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</si>
  <si>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</si>
  <si>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</si>
  <si>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</si>
  <si>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</si>
  <si>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</si>
  <si>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</si>
  <si>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</si>
  <si>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</si>
  <si>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</si>
  <si>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</si>
  <si>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</si>
  <si>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</si>
  <si>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</si>
  <si>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</si>
  <si>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</si>
  <si>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</si>
  <si>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</si>
  <si>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</si>
  <si>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</si>
  <si>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</si>
  <si>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</si>
  <si>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</si>
  <si>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</si>
  <si>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</si>
  <si>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</si>
  <si>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</si>
  <si>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</si>
  <si>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</si>
  <si>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</si>
  <si>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</si>
  <si>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</si>
  <si>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</si>
  <si>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</si>
  <si>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</si>
  <si>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</si>
  <si>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</si>
  <si>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</si>
  <si>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</si>
  <si>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</si>
  <si>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</si>
  <si>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</si>
  <si>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</si>
  <si>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</si>
  <si>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</si>
  <si>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</si>
  <si>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</si>
  <si>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</si>
  <si>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</si>
  <si>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</si>
  <si>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</si>
  <si>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</si>
  <si>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</si>
  <si>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</si>
  <si>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</si>
  <si>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</si>
  <si>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</si>
  <si>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</si>
  <si>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</si>
  <si>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</si>
  <si>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</si>
  <si>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</si>
  <si>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</si>
  <si>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</si>
  <si>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</si>
  <si>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</si>
  <si>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</si>
  <si>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</si>
  <si>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</si>
  <si>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</si>
  <si>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</si>
  <si>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</si>
  <si>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</si>
  <si>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</si>
  <si>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</si>
  <si>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</si>
  <si>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</si>
  <si>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</si>
  <si>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</si>
  <si>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</si>
  <si>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</si>
  <si>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</si>
  <si>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</si>
  <si>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</si>
  <si>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</si>
  <si>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</si>
  <si>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</si>
  <si>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</si>
  <si>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</si>
  <si>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</si>
  <si>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</si>
  <si>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</si>
  <si>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</si>
  <si>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</si>
  <si>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</si>
  <si>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</si>
  <si>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</si>
  <si>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</si>
  <si>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</si>
  <si>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</si>
  <si>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</si>
  <si>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</si>
  <si>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</si>
  <si>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</si>
  <si>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</si>
  <si>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</si>
  <si>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</si>
  <si>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</si>
  <si>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</si>
  <si>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</si>
  <si>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</si>
  <si>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</si>
  <si>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</si>
  <si>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</si>
  <si>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</si>
  <si>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</si>
  <si>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</si>
  <si>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</si>
  <si>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</si>
  <si>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</si>
  <si>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</si>
  <si>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</si>
  <si>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</si>
  <si>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</si>
  <si>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</si>
  <si>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</si>
  <si>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</si>
  <si>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</si>
  <si>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</si>
  <si>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</si>
  <si>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</si>
  <si>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</si>
  <si>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</si>
  <si>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</si>
  <si>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</si>
  <si>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</si>
  <si>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</si>
  <si>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</si>
  <si>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</si>
  <si>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</si>
  <si>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</si>
  <si>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</si>
  <si>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</si>
  <si>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</si>
  <si>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</si>
  <si>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</si>
  <si>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</si>
  <si>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</si>
  <si>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</si>
  <si>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</si>
  <si>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</si>
  <si>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</si>
  <si>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</si>
  <si>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</si>
  <si>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</si>
  <si>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</si>
  <si>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</si>
  <si>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</si>
  <si>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</si>
  <si>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</si>
  <si>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</si>
  <si>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</si>
  <si>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</si>
  <si>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</si>
  <si>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</si>
  <si>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</si>
  <si>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</si>
  <si>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</si>
  <si>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</si>
  <si>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</si>
  <si>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</si>
  <si>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</si>
  <si>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</si>
  <si>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</si>
  <si>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</si>
  <si>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</si>
  <si>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</si>
  <si>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</si>
  <si>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</si>
  <si>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</si>
  <si>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</si>
  <si>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</si>
  <si>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</si>
  <si>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</si>
  <si>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</si>
  <si>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</si>
  <si>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</si>
  <si>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</si>
  <si>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</si>
  <si>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</si>
  <si>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</si>
  <si>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</si>
  <si>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</si>
  <si>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</si>
  <si>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</si>
  <si>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</si>
  <si>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</si>
  <si>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</si>
  <si>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</si>
  <si>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</si>
  <si>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</si>
  <si>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</si>
  <si>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</si>
  <si>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</si>
  <si>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</si>
  <si>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</si>
  <si>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</si>
  <si>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</si>
  <si>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</si>
  <si>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</si>
  <si>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</si>
  <si>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</si>
  <si>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</si>
  <si>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</si>
  <si>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</si>
  <si>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</si>
  <si>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</si>
  <si>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</si>
  <si>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</si>
  <si>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</si>
  <si>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</si>
  <si>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</si>
  <si>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</si>
  <si>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</si>
  <si>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</si>
  <si>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</si>
  <si>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</si>
  <si>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</si>
  <si>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</si>
  <si>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</si>
  <si>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</si>
  <si>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</si>
  <si>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</si>
  <si>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</si>
  <si>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</si>
  <si>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</si>
  <si>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</si>
  <si>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</si>
  <si>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</si>
  <si>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</si>
  <si>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</si>
  <si>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</si>
  <si>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</si>
  <si>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</si>
  <si>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</si>
  <si>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</si>
  <si>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</si>
  <si>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</si>
  <si>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</si>
  <si>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</si>
  <si>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</si>
  <si>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</si>
  <si>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</si>
  <si>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</si>
  <si>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</si>
  <si>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</si>
  <si>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</si>
  <si>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</si>
  <si>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</si>
  <si>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</si>
  <si>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</si>
  <si>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</si>
  <si>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</si>
  <si>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</si>
  <si>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</si>
  <si>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</si>
  <si>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</si>
  <si>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</si>
  <si>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</si>
  <si>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</si>
  <si>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</si>
  <si>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</si>
  <si>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</si>
  <si>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</si>
  <si>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</si>
  <si>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</si>
  <si>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</si>
  <si>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</si>
  <si>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</si>
  <si>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</si>
  <si>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</si>
  <si>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</si>
  <si>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</si>
  <si>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</si>
  <si>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</si>
  <si>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</si>
  <si>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</si>
  <si>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</si>
  <si>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</si>
  <si>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</si>
  <si>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</si>
  <si>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</si>
  <si>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</si>
  <si>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</si>
  <si>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</si>
  <si>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</si>
  <si>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</si>
  <si>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</si>
  <si>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</si>
  <si>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</si>
  <si>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</si>
  <si>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</si>
  <si>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</si>
  <si>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</si>
  <si>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</si>
  <si>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</si>
  <si>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</si>
  <si>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</si>
  <si>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</si>
  <si>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</si>
  <si>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</si>
  <si>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</si>
  <si>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</si>
  <si>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</si>
  <si>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</si>
  <si>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</si>
  <si>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</si>
  <si>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</si>
  <si>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</si>
  <si>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</si>
  <si>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</si>
  <si>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</si>
  <si>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</si>
  <si>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</si>
  <si>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</si>
  <si>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</si>
  <si>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</si>
  <si>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</si>
  <si>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</si>
  <si>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</si>
  <si>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</si>
  <si>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</si>
  <si>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</si>
  <si>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</si>
  <si>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</si>
  <si>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</si>
  <si>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</si>
  <si>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</si>
  <si>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</si>
  <si>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</si>
  <si>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</si>
  <si>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</si>
  <si>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</si>
  <si>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</si>
  <si>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</si>
  <si>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</si>
  <si>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</si>
  <si>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</si>
  <si>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</si>
  <si>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</si>
  <si>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</si>
  <si>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</si>
  <si>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</si>
  <si>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</si>
  <si>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</si>
  <si>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</si>
  <si>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</si>
  <si>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</si>
  <si>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</si>
  <si>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</si>
  <si>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</si>
  <si>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</si>
  <si>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</si>
  <si>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</si>
  <si>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</si>
  <si>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</si>
  <si>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</si>
  <si>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</si>
  <si>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</si>
  <si>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</si>
  <si>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</si>
  <si>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</si>
  <si>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</si>
  <si>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</si>
  <si>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</si>
  <si>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</si>
  <si>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</si>
  <si>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</si>
  <si>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</si>
  <si>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</si>
  <si>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</si>
  <si>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</si>
  <si>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</si>
  <si>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</si>
  <si>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</si>
  <si>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</si>
  <si>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</si>
  <si>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</si>
  <si>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</si>
  <si>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</si>
  <si>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</si>
  <si>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</si>
  <si>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</si>
  <si>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</si>
  <si>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</si>
  <si>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</si>
  <si>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</si>
  <si>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</si>
  <si>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</si>
  <si>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</si>
  <si>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</si>
  <si>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</si>
  <si>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</si>
  <si>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</si>
  <si>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</si>
  <si>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</si>
  <si>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</si>
  <si>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</si>
  <si>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</si>
  <si>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</si>
  <si>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</si>
  <si>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</si>
  <si>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</si>
  <si>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</si>
  <si>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</si>
  <si>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</si>
  <si>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</si>
  <si>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</si>
  <si>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</si>
  <si>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</si>
  <si>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</si>
  <si>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</si>
  <si>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</si>
  <si>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</si>
  <si>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</si>
  <si>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</si>
  <si>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</si>
  <si>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</si>
  <si>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</si>
  <si>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</si>
  <si>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</si>
  <si>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</si>
  <si>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</si>
  <si>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</si>
  <si>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</si>
  <si>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</si>
  <si>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</si>
  <si>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</si>
  <si>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</si>
  <si>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</si>
  <si>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</si>
  <si>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</si>
  <si>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</si>
  <si>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</si>
  <si>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</si>
  <si>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</si>
  <si>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</si>
  <si>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</si>
  <si>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</si>
  <si>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</si>
  <si>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</si>
  <si>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</si>
  <si>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</si>
  <si>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</si>
  <si>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</si>
  <si>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</si>
  <si>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</si>
  <si>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</si>
  <si>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</si>
  <si>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</si>
  <si>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</si>
  <si>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</si>
  <si>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</si>
  <si>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</si>
  <si>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</si>
  <si>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</si>
  <si>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</si>
  <si>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</si>
  <si>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</si>
  <si>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</si>
  <si>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</si>
  <si>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</si>
  <si>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</si>
  <si>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</si>
  <si>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</si>
  <si>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</si>
  <si>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</si>
  <si>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</si>
  <si>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</si>
  <si>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</si>
  <si>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</si>
  <si>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</si>
  <si>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</si>
  <si>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</si>
  <si>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</si>
  <si>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</si>
  <si>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</si>
  <si>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</si>
  <si>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</si>
  <si>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</si>
  <si>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</si>
  <si>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</si>
  <si>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</si>
  <si>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</si>
  <si>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</si>
  <si>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</si>
  <si>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</si>
  <si>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</si>
  <si>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</si>
  <si>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</si>
  <si>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</si>
  <si>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</si>
  <si>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</si>
  <si>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</si>
  <si>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</si>
  <si>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</si>
  <si>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</si>
  <si>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</si>
  <si>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</si>
  <si>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</si>
  <si>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</si>
  <si>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</si>
  <si>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</si>
  <si>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</si>
  <si>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</si>
  <si>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</si>
  <si>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</si>
  <si>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</si>
  <si>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</si>
  <si>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</si>
  <si>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</si>
  <si>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</si>
  <si>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</si>
  <si>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</si>
  <si>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</si>
  <si>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</si>
  <si>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</si>
  <si>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</si>
  <si>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</si>
  <si>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</si>
  <si>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</si>
  <si>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</si>
  <si>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</si>
  <si>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</si>
  <si>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</si>
  <si>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</si>
  <si>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</si>
  <si>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</si>
  <si>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</si>
  <si>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</si>
  <si>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</si>
  <si>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</si>
  <si>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</si>
  <si>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</si>
  <si>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</si>
  <si>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</si>
  <si>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</si>
  <si>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</si>
  <si>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</si>
  <si>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</si>
  <si>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</si>
  <si>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</si>
  <si>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</si>
  <si>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</si>
  <si>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</si>
  <si>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</si>
  <si>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</si>
  <si>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</si>
  <si>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</si>
  <si>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</si>
  <si>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</si>
  <si>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</si>
  <si>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</si>
  <si>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</si>
  <si>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</si>
  <si>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</si>
  <si>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</si>
  <si>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</si>
  <si>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</si>
  <si>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</si>
  <si>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</si>
  <si>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</si>
  <si>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</si>
  <si>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</si>
  <si>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</si>
  <si>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</si>
  <si>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</si>
  <si>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</si>
  <si>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</si>
  <si>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</si>
  <si>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</si>
  <si>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</si>
  <si>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</si>
  <si>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</si>
  <si>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</si>
  <si>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</si>
  <si>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</si>
  <si>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</si>
  <si>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</si>
  <si>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</si>
  <si>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</si>
  <si>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</si>
  <si>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</si>
  <si>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</si>
  <si>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</si>
  <si>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</si>
  <si>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</si>
  <si>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</si>
  <si>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</si>
  <si>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</si>
  <si>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</si>
  <si>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</si>
  <si>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</si>
  <si>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</si>
  <si>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</si>
  <si>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</si>
  <si>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</si>
  <si>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</si>
  <si>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</si>
  <si>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</si>
  <si>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</si>
  <si>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</si>
  <si>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</si>
  <si>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</si>
  <si>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</si>
  <si>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</si>
  <si>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</si>
  <si>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</si>
  <si>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</si>
  <si>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</si>
  <si>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</si>
  <si>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</si>
  <si>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</si>
  <si>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</si>
  <si>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</si>
  <si>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</si>
  <si>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</si>
  <si>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</si>
  <si>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</si>
  <si>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</si>
  <si>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</si>
  <si>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</si>
  <si>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</si>
  <si>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</si>
  <si>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</si>
  <si>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</si>
  <si>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</si>
  <si>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</si>
  <si>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</si>
  <si>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</si>
  <si>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</si>
  <si>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</si>
  <si>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</si>
  <si>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</si>
  <si>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</si>
  <si>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</si>
  <si>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</si>
  <si>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</si>
  <si>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</si>
  <si>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</si>
  <si>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</si>
  <si>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</si>
  <si>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</si>
  <si>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</si>
  <si>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</si>
  <si>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</si>
  <si>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</si>
  <si>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</si>
  <si>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</si>
  <si>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</si>
  <si>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</si>
  <si>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</si>
  <si>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</si>
  <si>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</si>
  <si>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</si>
  <si>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</si>
  <si>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</si>
  <si>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</si>
  <si>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</si>
  <si>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</si>
  <si>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</si>
  <si>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</si>
  <si>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</si>
  <si>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</si>
  <si>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</si>
  <si>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</si>
  <si>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</si>
  <si>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</si>
  <si>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</si>
  <si>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</si>
  <si>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</si>
  <si>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</si>
  <si>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</si>
  <si>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</si>
  <si>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</si>
  <si>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</si>
  <si>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</si>
  <si>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</si>
  <si>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</si>
  <si>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</si>
  <si>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</si>
  <si>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</si>
  <si>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</si>
  <si>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</si>
  <si>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</si>
  <si>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</si>
  <si>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</si>
  <si>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</si>
  <si>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</si>
  <si>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</si>
  <si>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</si>
  <si>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</si>
  <si>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</si>
  <si>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</si>
  <si>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</si>
  <si>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</si>
  <si>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</si>
  <si>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</si>
  <si>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</si>
  <si>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</si>
  <si>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</si>
  <si>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</si>
  <si>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</si>
  <si>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</si>
  <si>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</si>
  <si>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</si>
  <si>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</si>
  <si>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</si>
  <si>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</si>
  <si>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</si>
  <si>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</si>
  <si>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</si>
  <si>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</si>
  <si>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</si>
  <si>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</si>
  <si>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</si>
  <si>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</si>
  <si>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</si>
  <si>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</si>
  <si>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</si>
  <si>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</si>
  <si>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</si>
  <si>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</si>
  <si>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</si>
  <si>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</si>
  <si>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</si>
  <si>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</si>
  <si>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</si>
  <si>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</si>
  <si>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</si>
  <si>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</si>
  <si>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</si>
  <si>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</si>
  <si>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</si>
  <si>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</si>
  <si>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</si>
  <si>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</si>
  <si>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</si>
  <si>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</si>
  <si>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</si>
  <si>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</si>
  <si>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</si>
  <si>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</si>
  <si>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</si>
  <si>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</si>
  <si>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</si>
  <si>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</si>
  <si>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</si>
  <si>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</si>
  <si>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</si>
  <si>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</si>
  <si>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</si>
  <si>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</si>
  <si>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</si>
  <si>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</si>
  <si>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</si>
  <si>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</si>
  <si>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</si>
  <si>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</si>
  <si>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</si>
  <si>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</si>
  <si>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</si>
  <si>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</si>
  <si>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</si>
  <si>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</si>
  <si>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</si>
  <si>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</si>
  <si>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</si>
  <si>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</si>
  <si>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</si>
  <si>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</si>
  <si>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</si>
  <si>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</si>
  <si>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</si>
  <si>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</si>
  <si>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</si>
  <si>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</si>
  <si>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</si>
  <si>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</si>
  <si>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</si>
  <si>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</si>
  <si>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</si>
  <si>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</si>
  <si>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</si>
  <si>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</si>
  <si>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</si>
  <si>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</si>
  <si>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</si>
  <si>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</si>
  <si>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</si>
  <si>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</si>
  <si>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</si>
  <si>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</si>
  <si>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</si>
  <si>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</si>
  <si>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</si>
  <si>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</si>
  <si>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</si>
  <si>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</si>
  <si>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</si>
  <si>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</si>
  <si>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</si>
  <si>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</si>
  <si>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</si>
  <si>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</si>
  <si>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</si>
  <si>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</si>
  <si>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</si>
  <si>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</si>
  <si>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</si>
  <si>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</si>
  <si>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</si>
  <si>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</si>
  <si>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</si>
  <si>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</si>
  <si>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</si>
  <si>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</si>
  <si>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</si>
  <si>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</si>
  <si>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</si>
  <si>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</si>
  <si>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</si>
  <si>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</si>
  <si>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</si>
  <si>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</si>
  <si>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</si>
  <si>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</si>
  <si>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</si>
  <si>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</si>
  <si>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</si>
  <si>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</si>
  <si>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</si>
  <si>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</si>
  <si>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</si>
  <si>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</si>
  <si>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</si>
  <si>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</si>
  <si>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</si>
  <si>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</si>
  <si>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</si>
  <si>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</si>
  <si>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</si>
  <si>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</si>
  <si>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</si>
  <si>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</si>
  <si>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</si>
  <si>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</si>
  <si>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</si>
  <si>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</si>
  <si>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</si>
  <si>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</si>
  <si>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</si>
  <si>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</si>
  <si>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</si>
  <si>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</si>
  <si>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</si>
  <si>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</si>
  <si>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</si>
  <si>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</si>
  <si>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</si>
  <si>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</si>
  <si>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</si>
  <si>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</si>
  <si>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</si>
  <si>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</si>
  <si>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</si>
  <si>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</si>
  <si>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</si>
  <si>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</si>
  <si>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</si>
  <si>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</si>
  <si>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</si>
  <si>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</si>
  <si>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</si>
  <si>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</si>
  <si>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</si>
  <si>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</si>
  <si>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</si>
  <si>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</si>
  <si>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</si>
  <si>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</si>
  <si>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</si>
  <si>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</si>
  <si>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</si>
  <si>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</si>
  <si>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</si>
  <si>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</si>
  <si>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</si>
  <si>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</si>
  <si>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</si>
  <si>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</si>
  <si>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</si>
  <si>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</si>
  <si>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</si>
  <si>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</si>
  <si>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</si>
  <si>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</si>
  <si>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</si>
  <si>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</si>
  <si>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</si>
  <si>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</si>
  <si>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</si>
  <si>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</si>
  <si>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</si>
  <si>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</si>
  <si>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</si>
  <si>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</si>
  <si>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</si>
  <si>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</si>
  <si>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</si>
  <si>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</si>
  <si>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</si>
  <si>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</si>
  <si>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</si>
  <si>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</si>
  <si>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</si>
  <si>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</si>
  <si>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</si>
  <si>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</si>
  <si>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</si>
  <si>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</si>
  <si>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</si>
  <si>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</si>
  <si>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</si>
  <si>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</si>
  <si>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</si>
  <si>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</si>
  <si>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</si>
  <si>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</si>
  <si>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</si>
  <si>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</si>
  <si>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</si>
  <si>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</si>
  <si>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</si>
  <si>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</si>
  <si>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</si>
  <si>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</si>
  <si>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</si>
  <si>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</si>
  <si>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</si>
  <si>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</si>
  <si>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</si>
  <si>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</si>
  <si>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</si>
  <si>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</si>
  <si>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</si>
  <si>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</si>
  <si>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</si>
  <si>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</si>
  <si>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</si>
  <si>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</si>
  <si>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</si>
  <si>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</si>
  <si>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</si>
  <si>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</si>
  <si>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</si>
  <si>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</si>
  <si>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</si>
  <si>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</si>
  <si>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</si>
  <si>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</si>
  <si>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</si>
  <si>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</si>
  <si>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</si>
  <si>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</si>
  <si>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</si>
  <si>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</si>
  <si>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</si>
  <si>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</si>
  <si>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</si>
  <si>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</si>
  <si>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</si>
  <si>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</si>
  <si>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</si>
  <si>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</si>
  <si>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</si>
  <si>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</si>
  <si>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</si>
  <si>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</si>
  <si>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</si>
  <si>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</si>
  <si>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</si>
  <si>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</si>
  <si>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</si>
  <si>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</si>
  <si>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</si>
  <si>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</si>
  <si>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</si>
  <si>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</si>
  <si>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</si>
  <si>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</si>
  <si>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</si>
  <si>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</si>
  <si>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</si>
  <si>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</si>
  <si>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</si>
  <si>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</si>
  <si>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</si>
  <si>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</si>
  <si>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</si>
  <si>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</si>
  <si>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</si>
  <si>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</si>
  <si>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</si>
  <si>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</si>
  <si>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</si>
  <si>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</si>
  <si>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</si>
  <si>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</si>
  <si>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</si>
  <si>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</si>
  <si>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</si>
  <si>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</si>
  <si>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</si>
  <si>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</si>
  <si>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</si>
  <si>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</si>
  <si>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</si>
  <si>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</si>
  <si>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</si>
  <si>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</si>
  <si>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</si>
  <si>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</si>
  <si>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</si>
  <si>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</si>
  <si>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</si>
  <si>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</si>
  <si>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</si>
  <si>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</si>
  <si>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</si>
  <si>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</si>
  <si>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</si>
  <si>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</si>
  <si>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</si>
  <si>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</si>
  <si>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</si>
  <si>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</si>
  <si>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</si>
  <si>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</si>
  <si>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</si>
  <si>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</si>
  <si>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</si>
  <si>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</si>
  <si>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</si>
  <si>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</si>
  <si>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</si>
  <si>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</si>
  <si>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</si>
  <si>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</si>
  <si>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</si>
  <si>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</si>
  <si>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</si>
  <si>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</si>
  <si>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</si>
  <si>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</si>
  <si>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</si>
  <si>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</si>
  <si>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</si>
  <si>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</si>
  <si>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</si>
  <si>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</si>
  <si>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</si>
  <si>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</si>
  <si>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</si>
  <si>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</si>
  <si>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</si>
  <si>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</si>
  <si>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</si>
  <si>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</si>
  <si>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</si>
  <si>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</si>
  <si>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</si>
  <si>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</si>
  <si>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</si>
  <si>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</si>
  <si>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</si>
  <si>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</si>
  <si>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</si>
  <si>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</si>
  <si>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</si>
  <si>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</si>
  <si>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</si>
  <si>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</si>
  <si>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</si>
  <si>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</si>
  <si>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</si>
  <si>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</si>
  <si>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</si>
  <si>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</si>
  <si>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</si>
  <si>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</si>
  <si>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</si>
  <si>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</si>
  <si>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</si>
  <si>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</si>
  <si>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</si>
  <si>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</si>
  <si>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</si>
  <si>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</si>
  <si>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</si>
  <si>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</si>
  <si>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</si>
  <si>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</si>
  <si>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</si>
  <si>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</si>
  <si>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</si>
  <si>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</si>
  <si>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</si>
  <si>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</si>
  <si>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</si>
  <si>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</si>
  <si>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</si>
  <si>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</si>
  <si>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</si>
  <si>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</si>
  <si>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</si>
  <si>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</si>
  <si>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</si>
  <si>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</si>
  <si>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</si>
  <si>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</si>
  <si>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</si>
  <si>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</si>
  <si>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</si>
  <si>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</si>
  <si>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</si>
  <si>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</si>
  <si>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</si>
  <si>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</si>
  <si>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</si>
  <si>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</si>
  <si>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</si>
  <si>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</si>
  <si>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</si>
  <si>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</si>
  <si>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</si>
  <si>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</si>
  <si>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</si>
  <si>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</si>
  <si>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</si>
  <si>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</si>
  <si>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</si>
  <si>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</si>
  <si>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</si>
  <si>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</si>
  <si>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</si>
  <si>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</si>
  <si>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</si>
  <si>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</si>
  <si>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</si>
  <si>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</si>
  <si>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</si>
  <si>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</si>
  <si>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</si>
  <si>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</si>
  <si>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</si>
  <si>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</si>
  <si>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</si>
  <si>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</si>
  <si>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</si>
  <si>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</si>
  <si>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</si>
  <si>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</si>
  <si>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</si>
  <si>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</si>
  <si>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</si>
  <si>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</si>
  <si>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</si>
  <si>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</si>
  <si>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</si>
  <si>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</si>
  <si>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</si>
  <si>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</si>
  <si>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</si>
  <si>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</si>
  <si>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</si>
  <si>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</si>
  <si>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</si>
  <si>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</si>
  <si>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</si>
  <si>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</si>
  <si>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</si>
  <si>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</si>
  <si>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</si>
  <si>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</si>
  <si>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</si>
  <si>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</si>
  <si>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</si>
  <si>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</si>
  <si>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</si>
  <si>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</si>
  <si>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</si>
  <si>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</si>
  <si>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</si>
  <si>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</si>
  <si>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</si>
  <si>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</si>
  <si>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</si>
  <si>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</si>
  <si>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</si>
  <si>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</si>
  <si>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</si>
  <si>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</si>
  <si>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</si>
  <si>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</si>
  <si>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</si>
  <si>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</si>
  <si>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</si>
  <si>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</si>
  <si>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</si>
  <si>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</si>
  <si>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</si>
  <si>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</si>
  <si>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</si>
  <si>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</si>
  <si>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</si>
  <si>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</si>
  <si>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</si>
  <si>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</si>
  <si>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</si>
  <si>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</si>
  <si>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</si>
  <si>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</si>
  <si>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</si>
  <si>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</si>
  <si>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</si>
  <si>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</si>
  <si>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</si>
  <si>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</si>
  <si>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</si>
  <si>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</si>
  <si>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</si>
  <si>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</si>
  <si>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</si>
  <si>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</si>
  <si>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</si>
  <si>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</si>
  <si>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</si>
  <si>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</si>
  <si>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</si>
  <si>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</si>
  <si>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</si>
  <si>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</si>
  <si>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</si>
  <si>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</si>
  <si>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</si>
  <si>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</si>
  <si>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</si>
  <si>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</si>
  <si>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</si>
  <si>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</si>
  <si>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</si>
  <si>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</si>
  <si>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</si>
  <si>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</si>
  <si>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</si>
  <si>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</si>
  <si>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</si>
  <si>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</si>
  <si>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</si>
  <si>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</si>
  <si>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</si>
  <si>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</si>
  <si>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</si>
  <si>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</si>
  <si>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</si>
  <si>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</si>
  <si>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</si>
  <si>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</si>
  <si>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</si>
  <si>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</si>
  <si>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</si>
  <si>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</si>
  <si>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</si>
  <si>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</si>
  <si>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</si>
  <si>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</si>
  <si>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</si>
  <si>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</si>
  <si>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</si>
  <si>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</si>
  <si>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</si>
  <si>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</si>
  <si>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</si>
  <si>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</si>
  <si>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</si>
  <si>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</si>
  <si>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</si>
  <si>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</si>
  <si>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</si>
  <si>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</si>
  <si>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</si>
  <si>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</si>
  <si>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</si>
  <si>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</si>
  <si>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</si>
  <si>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</si>
  <si>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</si>
  <si>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</si>
  <si>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</si>
  <si>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</si>
  <si>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</si>
  <si>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</si>
  <si>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</si>
  <si>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</si>
  <si>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</si>
  <si>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</si>
  <si>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</si>
  <si>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</si>
  <si>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</si>
  <si>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</si>
  <si>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</si>
  <si>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</si>
  <si>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</si>
  <si>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</si>
  <si>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</si>
  <si>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</si>
  <si>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</si>
  <si>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</si>
  <si>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</si>
  <si>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</si>
  <si>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</si>
  <si>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</si>
  <si>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</si>
  <si>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</si>
  <si>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</si>
  <si>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</si>
  <si>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</si>
  <si>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</si>
  <si>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</si>
  <si>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</si>
  <si>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</si>
  <si>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</si>
  <si>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</si>
  <si>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</si>
  <si>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</si>
  <si>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</si>
  <si>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</si>
  <si>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</si>
  <si>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</si>
  <si>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</si>
  <si>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</si>
  <si>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</si>
  <si>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</si>
  <si>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</si>
  <si>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</si>
  <si>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</si>
  <si>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</si>
  <si>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</si>
  <si>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</si>
  <si>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</si>
  <si>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</si>
  <si>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</si>
  <si>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</si>
  <si>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</si>
  <si>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</si>
  <si>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</si>
  <si>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</si>
  <si>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</si>
  <si>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</si>
  <si>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</si>
  <si>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</si>
  <si>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</si>
  <si>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</si>
  <si>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</si>
  <si>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</si>
  <si>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</si>
  <si>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</si>
  <si>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</si>
  <si>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</si>
  <si>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</si>
  <si>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</si>
  <si>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</si>
  <si>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</si>
  <si>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</si>
  <si>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</si>
  <si>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</si>
  <si>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</si>
  <si>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</si>
  <si>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</si>
  <si>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</si>
  <si>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</si>
  <si>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</si>
  <si>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</si>
  <si>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</si>
  <si>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</si>
  <si>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</si>
  <si>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</si>
  <si>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</si>
  <si>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</si>
  <si>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</si>
  <si>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</si>
  <si>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</si>
  <si>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</si>
  <si>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</si>
  <si>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</si>
  <si>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</si>
  <si>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</si>
  <si>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</si>
  <si>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</si>
  <si>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</si>
  <si>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</si>
  <si>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</si>
  <si>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</si>
  <si>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</si>
  <si>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</si>
  <si>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</si>
  <si>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</si>
  <si>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</si>
  <si>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</si>
  <si>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</si>
  <si>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</si>
  <si>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</si>
  <si>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</si>
  <si>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</si>
  <si>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</si>
  <si>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</si>
  <si>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</si>
  <si>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</si>
  <si>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</si>
  <si>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</si>
  <si>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</si>
  <si>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</si>
  <si>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</si>
  <si>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</si>
  <si>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</si>
  <si>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</si>
  <si>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</si>
  <si>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</si>
  <si>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</si>
  <si>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</si>
  <si>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</si>
  <si>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</si>
  <si>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</si>
  <si>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</si>
  <si>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</si>
  <si>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</si>
  <si>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</si>
  <si>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</si>
  <si>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</si>
  <si>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</si>
  <si>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</si>
  <si>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</si>
  <si>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</si>
  <si>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</si>
  <si>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</si>
  <si>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</si>
  <si>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</si>
  <si>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</si>
  <si>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</si>
  <si>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</si>
  <si>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</si>
  <si>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</si>
  <si>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</si>
  <si>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</si>
  <si>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</si>
  <si>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</si>
  <si>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</si>
  <si>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</si>
  <si>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</si>
  <si>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</si>
  <si>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</si>
  <si>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</si>
  <si>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</si>
  <si>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</si>
  <si>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</si>
  <si>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</si>
  <si>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</si>
  <si>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</si>
  <si>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</si>
  <si>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</si>
  <si>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</si>
  <si>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</si>
  <si>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</si>
  <si>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</si>
  <si>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</si>
  <si>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</si>
  <si>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</si>
  <si>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</si>
  <si>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</si>
  <si>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</si>
  <si>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</si>
  <si>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</si>
  <si>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</si>
  <si>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</si>
  <si>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</si>
  <si>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</si>
  <si>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</si>
  <si>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</si>
  <si>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</si>
  <si>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</si>
  <si>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</si>
  <si>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</si>
  <si>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</si>
  <si>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</si>
  <si>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</si>
  <si>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</si>
  <si>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</si>
  <si>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</si>
  <si>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</si>
  <si>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</si>
  <si>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</si>
  <si>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</si>
  <si>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</si>
  <si>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</si>
  <si>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</si>
  <si>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</si>
  <si>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</si>
  <si>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</si>
  <si>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</si>
  <si>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</si>
  <si>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</si>
  <si>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</si>
  <si>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</si>
  <si>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</si>
  <si>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</si>
  <si>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</si>
  <si>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</si>
  <si>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</si>
  <si>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</si>
  <si>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</si>
  <si>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</si>
  <si>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</si>
  <si>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</si>
  <si>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</si>
  <si>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</si>
  <si>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</si>
  <si>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</si>
  <si>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</si>
  <si>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</si>
  <si>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</si>
  <si>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</si>
  <si>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</si>
  <si>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</si>
  <si>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</si>
  <si>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</si>
  <si>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</si>
  <si>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</si>
  <si>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</si>
  <si>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</si>
  <si>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</si>
  <si>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</si>
  <si>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</si>
  <si>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</si>
  <si>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</si>
  <si>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</si>
  <si>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</si>
  <si>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</si>
  <si>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</si>
  <si>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</si>
  <si>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</si>
  <si>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</si>
  <si>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</si>
  <si>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</si>
  <si>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</si>
  <si>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</si>
  <si>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</si>
  <si>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</si>
  <si>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</si>
  <si>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</si>
  <si>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</si>
  <si>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</si>
  <si>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</si>
  <si>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</si>
  <si>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</si>
  <si>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</si>
  <si>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</si>
  <si>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</si>
  <si>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</si>
  <si>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</si>
  <si>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</si>
  <si>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</si>
  <si>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</si>
  <si>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</si>
  <si>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</si>
  <si>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</si>
  <si>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</si>
  <si>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</si>
  <si>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</si>
  <si>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</si>
  <si>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</si>
  <si>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</si>
  <si>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</si>
  <si>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</si>
  <si>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</si>
  <si>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</si>
  <si>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</si>
  <si>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</si>
  <si>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</si>
  <si>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</si>
  <si>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</si>
  <si>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</si>
  <si>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</si>
  <si>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</si>
  <si>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</si>
  <si>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</si>
  <si>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</si>
  <si>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</si>
  <si>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</si>
  <si>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</si>
  <si>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</si>
  <si>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</si>
  <si>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</si>
  <si>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</si>
  <si>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</si>
  <si>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</si>
  <si>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</si>
  <si>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</si>
  <si>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</si>
  <si>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</si>
  <si>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</si>
  <si>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</si>
  <si>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</si>
  <si>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</si>
  <si>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</si>
  <si>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</si>
  <si>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</si>
  <si>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</si>
  <si>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</si>
  <si>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</si>
  <si>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</si>
  <si>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</si>
  <si>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</si>
  <si>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</si>
  <si>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</si>
  <si>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</si>
  <si>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</si>
  <si>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</si>
  <si>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</si>
  <si>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</si>
  <si>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</si>
  <si>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</si>
  <si>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</si>
  <si>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</si>
  <si>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</si>
  <si>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</si>
  <si>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</si>
  <si>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</si>
  <si>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</si>
  <si>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</si>
  <si>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</si>
  <si>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</si>
  <si>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</si>
  <si>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</si>
  <si>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</si>
  <si>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</si>
  <si>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</si>
  <si>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</si>
  <si>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</si>
  <si>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</si>
  <si>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</si>
  <si>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</si>
  <si>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</si>
  <si>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</si>
  <si>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</si>
  <si>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</si>
  <si>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</si>
  <si>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</si>
  <si>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</si>
  <si>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</si>
  <si>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</si>
  <si>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</si>
  <si>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</si>
  <si>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</si>
  <si>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</si>
  <si>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</si>
  <si>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</si>
  <si>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</si>
  <si>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</si>
  <si>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</si>
  <si>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</si>
  <si>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</si>
  <si>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</si>
  <si>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</si>
  <si>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</si>
  <si>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</si>
  <si>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</si>
  <si>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</si>
  <si>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</si>
  <si>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</si>
  <si>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</si>
  <si>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</si>
  <si>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</si>
  <si>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</si>
  <si>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</si>
  <si>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</si>
  <si>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</si>
  <si>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</si>
  <si>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</si>
  <si>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</si>
  <si>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</si>
  <si>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</si>
  <si>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</si>
  <si>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</si>
  <si>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</si>
  <si>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</si>
  <si>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</si>
  <si>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</si>
  <si>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</si>
  <si>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</si>
  <si>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</si>
  <si>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</si>
  <si>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</si>
  <si>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</si>
  <si>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</si>
  <si>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</si>
  <si>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</si>
  <si>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</si>
  <si>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</si>
  <si>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</si>
  <si>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</si>
  <si>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</si>
  <si>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</si>
  <si>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</si>
  <si>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</si>
  <si>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</si>
  <si>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</si>
  <si>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</si>
  <si>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</si>
  <si>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</si>
  <si>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</si>
  <si>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</si>
  <si>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</si>
  <si>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</si>
  <si>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</si>
  <si>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</si>
  <si>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</si>
  <si>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</si>
  <si>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</si>
  <si>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</si>
  <si>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</si>
  <si>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</si>
  <si>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</si>
  <si>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</si>
  <si>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</si>
  <si>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</si>
  <si>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</si>
  <si>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</si>
  <si>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</si>
  <si>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</si>
  <si>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</si>
  <si>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</si>
  <si>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</si>
  <si>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</si>
  <si>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</si>
  <si>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</si>
  <si>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</si>
  <si>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</si>
  <si>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</si>
  <si>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</si>
  <si>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</si>
  <si>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</si>
  <si>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</si>
  <si>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</si>
  <si>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</si>
  <si>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</si>
  <si>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</si>
  <si>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</si>
  <si>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</si>
  <si>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</si>
  <si>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</si>
  <si>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</si>
  <si>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</si>
  <si>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</si>
  <si>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</si>
  <si>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</si>
  <si>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</si>
  <si>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</si>
  <si>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</si>
  <si>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</si>
  <si>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</si>
  <si>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</si>
  <si>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</si>
  <si>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</si>
  <si>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</si>
  <si>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</si>
  <si>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</si>
  <si>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</si>
  <si>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</si>
  <si>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</si>
  <si>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</si>
  <si>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</si>
  <si>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</si>
  <si>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</si>
  <si>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</si>
  <si>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</si>
  <si>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</si>
  <si>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</si>
  <si>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</si>
  <si>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</si>
  <si>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</si>
  <si>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</si>
  <si>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</si>
  <si>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</si>
  <si>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</si>
  <si>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</si>
  <si>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</si>
  <si>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</si>
  <si>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</si>
  <si>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</si>
  <si>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</si>
  <si>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</si>
  <si>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</si>
  <si>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</si>
  <si>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</si>
  <si>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</si>
  <si>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</si>
  <si>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</si>
  <si>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</si>
  <si>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</si>
  <si>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</si>
  <si>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</si>
  <si>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</si>
  <si>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</si>
  <si>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</si>
  <si>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</si>
  <si>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</si>
  <si>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</si>
  <si>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</si>
  <si>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</si>
  <si>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</si>
  <si>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</si>
  <si>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</si>
  <si>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</si>
  <si>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</si>
  <si>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</si>
  <si>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</si>
  <si>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</si>
  <si>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</si>
  <si>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</si>
  <si>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</si>
  <si>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</si>
  <si>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</si>
  <si>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</si>
  <si>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</si>
  <si>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</si>
  <si>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</si>
  <si>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</si>
  <si>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</si>
  <si>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</si>
  <si>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</si>
  <si>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</si>
  <si>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</si>
  <si>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</si>
  <si>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</si>
  <si>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</si>
  <si>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</si>
  <si>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</si>
  <si>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</si>
  <si>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</si>
  <si>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</si>
  <si>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</si>
  <si>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</si>
  <si>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</si>
  <si>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</si>
  <si>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</si>
  <si>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</si>
  <si>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</si>
  <si>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</si>
  <si>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</si>
  <si>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</si>
  <si>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</si>
  <si>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</si>
  <si>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</si>
  <si>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</si>
  <si>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</si>
  <si>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</si>
  <si>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</si>
  <si>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</si>
  <si>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</si>
  <si>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</si>
  <si>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</si>
  <si>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</si>
  <si>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</si>
  <si>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</si>
  <si>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</si>
  <si>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</si>
  <si>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</si>
  <si>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</si>
  <si>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</si>
  <si>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</si>
  <si>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</si>
  <si>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</si>
  <si>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</si>
  <si>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</si>
  <si>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</si>
  <si>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</si>
  <si>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</si>
  <si>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</si>
  <si>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</si>
  <si>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</si>
  <si>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</si>
  <si>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</si>
  <si>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</si>
  <si>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</si>
  <si>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</si>
  <si>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</si>
  <si>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</si>
  <si>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</si>
  <si>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</si>
  <si>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</si>
  <si>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</si>
  <si>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</si>
  <si>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</si>
  <si>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</si>
  <si>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</si>
  <si>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</si>
  <si>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</si>
  <si>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</si>
  <si>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</si>
  <si>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</si>
  <si>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</si>
  <si>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</si>
  <si>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</si>
  <si>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</si>
  <si>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</si>
  <si>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</si>
  <si>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</si>
  <si>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</si>
  <si>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</si>
  <si>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</si>
  <si>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</si>
  <si>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</si>
  <si>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</si>
  <si>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</si>
  <si>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</si>
  <si>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</si>
  <si>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</si>
  <si>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</si>
  <si>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</si>
  <si>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</si>
  <si>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</si>
  <si>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</si>
  <si>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</si>
  <si>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</si>
  <si>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</si>
  <si>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</si>
  <si>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</si>
  <si>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</si>
  <si>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</si>
  <si>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</si>
  <si>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</si>
  <si>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</si>
  <si>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</si>
  <si>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</si>
  <si>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</si>
  <si>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</si>
  <si>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</si>
  <si>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</si>
  <si>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</si>
  <si>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</si>
  <si>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</si>
  <si>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</si>
  <si>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</si>
  <si>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</si>
  <si>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</si>
  <si>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</si>
  <si>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</si>
  <si>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</si>
  <si>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</si>
  <si>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</si>
  <si>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</si>
  <si>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</si>
  <si>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</si>
  <si>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</si>
  <si>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</si>
  <si>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</si>
  <si>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</si>
  <si>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</si>
  <si>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</si>
  <si>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</si>
  <si>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</si>
  <si>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</si>
  <si>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</si>
  <si>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</si>
  <si>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</si>
  <si>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</si>
  <si>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</si>
  <si>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</si>
  <si>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</si>
  <si>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</si>
  <si>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</si>
  <si>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</si>
  <si>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</si>
  <si>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</si>
  <si>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</si>
  <si>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</si>
  <si>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</si>
  <si>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</si>
  <si>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</si>
  <si>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</si>
  <si>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</si>
  <si>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</si>
  <si>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</si>
  <si>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</si>
  <si>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</si>
  <si>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</si>
  <si>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</si>
  <si>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</si>
  <si>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</si>
  <si>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</si>
  <si>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</si>
  <si>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</si>
  <si>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</si>
  <si>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</si>
  <si>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</si>
  <si>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</si>
  <si>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</si>
  <si>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</si>
  <si>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</si>
  <si>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</si>
  <si>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</si>
  <si>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</si>
  <si>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</si>
  <si>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</si>
  <si>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</si>
  <si>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</si>
  <si>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</si>
  <si>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</si>
  <si>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</si>
  <si>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</si>
  <si>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</si>
  <si>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</si>
  <si>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</si>
  <si>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</si>
  <si>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</si>
  <si>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</si>
  <si>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</si>
  <si>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</si>
  <si>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</si>
  <si>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</si>
  <si>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</si>
  <si>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</si>
  <si>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</si>
  <si>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</si>
  <si>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</si>
  <si>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</si>
  <si>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</si>
  <si>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</si>
  <si>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</si>
  <si>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</si>
  <si>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</si>
  <si>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</si>
  <si>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</si>
  <si>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</si>
  <si>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</si>
  <si>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</si>
  <si>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</si>
  <si>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</si>
  <si>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</si>
  <si>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</si>
  <si>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</si>
  <si>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</si>
  <si>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</si>
  <si>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</si>
  <si>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</si>
  <si>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</si>
  <si>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</si>
  <si>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</si>
  <si>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</si>
  <si>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</si>
  <si>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</si>
  <si>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</si>
  <si>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</si>
  <si>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</si>
  <si>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</si>
  <si>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</si>
  <si>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</si>
  <si>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</si>
  <si>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</si>
  <si>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</si>
  <si>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</si>
  <si>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</si>
  <si>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</si>
  <si>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</si>
  <si>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</si>
  <si>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</si>
  <si>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</si>
  <si>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</si>
  <si>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</si>
  <si>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</si>
  <si>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</si>
  <si>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</si>
  <si>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</si>
  <si>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</si>
  <si>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</si>
  <si>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</si>
  <si>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</si>
  <si>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</si>
  <si>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</si>
  <si>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</si>
  <si>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</si>
  <si>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</si>
  <si>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</si>
  <si>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</si>
  <si>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</si>
  <si>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</si>
  <si>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</si>
  <si>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</si>
  <si>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</si>
  <si>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</si>
  <si>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</si>
  <si>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</si>
  <si>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</si>
  <si>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</si>
  <si>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</si>
  <si>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</si>
  <si>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</si>
  <si>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</si>
  <si>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</si>
  <si>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</si>
  <si>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</si>
  <si>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</si>
  <si>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</si>
  <si>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</si>
  <si>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</si>
  <si>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</si>
  <si>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</si>
  <si>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</si>
  <si>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</si>
  <si>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</si>
  <si>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</si>
  <si>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</si>
  <si>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</si>
  <si>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</si>
  <si>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</si>
  <si>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</si>
  <si>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</si>
  <si>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</si>
  <si>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</si>
  <si>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</si>
  <si>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</si>
  <si>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</si>
  <si>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</si>
  <si>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</si>
  <si>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</si>
  <si>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</si>
  <si>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</si>
  <si>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</si>
  <si>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</si>
  <si>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</si>
  <si>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</si>
  <si>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</si>
  <si>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</si>
  <si>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</si>
  <si>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</si>
  <si>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</si>
  <si>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</si>
  <si>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</si>
  <si>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</si>
  <si>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</si>
  <si>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</si>
  <si>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</si>
  <si>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</si>
  <si>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</si>
  <si>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</si>
  <si>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</si>
  <si>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</si>
  <si>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</si>
  <si>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</si>
  <si>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</si>
  <si>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</si>
  <si>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</si>
  <si>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</si>
  <si>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</si>
  <si>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</si>
  <si>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</si>
  <si>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</si>
  <si>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</si>
  <si>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</si>
  <si>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</si>
  <si>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</si>
  <si>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</si>
  <si>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</si>
  <si>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</si>
  <si>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</si>
  <si>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</si>
  <si>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</si>
  <si>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</si>
  <si>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</si>
  <si>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</si>
  <si>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</si>
  <si>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</si>
  <si>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</si>
  <si>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</si>
  <si>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</si>
  <si>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</si>
  <si>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</si>
  <si>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</si>
  <si>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</si>
  <si>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</si>
  <si>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</si>
  <si>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</si>
  <si>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</si>
  <si>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</si>
  <si>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</si>
  <si>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</si>
  <si>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</si>
  <si>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</si>
  <si>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</si>
  <si>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</si>
  <si>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</si>
  <si>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</si>
  <si>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</si>
  <si>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</si>
  <si>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</si>
  <si>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</si>
  <si>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</si>
  <si>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</si>
  <si>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</si>
  <si>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</si>
  <si>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</si>
  <si>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</si>
  <si>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</si>
  <si>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</si>
  <si>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</si>
  <si>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</si>
  <si>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</si>
  <si>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</si>
  <si>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</si>
  <si>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</si>
  <si>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</si>
  <si>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</si>
  <si>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</si>
  <si>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</si>
  <si>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</si>
  <si>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</si>
  <si>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</si>
  <si>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</si>
  <si>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</si>
  <si>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</si>
  <si>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</si>
  <si>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</si>
  <si>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</si>
  <si>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</si>
  <si>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</si>
  <si>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</si>
  <si>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</si>
  <si>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</si>
  <si>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</si>
  <si>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</si>
  <si>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</si>
  <si>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</si>
  <si>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</si>
  <si>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</si>
  <si>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</si>
  <si>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</si>
  <si>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</si>
  <si>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</si>
  <si>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</si>
  <si>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</si>
  <si>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</si>
  <si>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</si>
  <si>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</si>
  <si>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</si>
  <si>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</si>
  <si>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</si>
  <si>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</si>
  <si>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</si>
  <si>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</si>
  <si>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</si>
  <si>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</si>
  <si>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</si>
  <si>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</si>
  <si>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</si>
  <si>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</si>
  <si>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</si>
  <si>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</si>
  <si>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</si>
  <si>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</si>
  <si>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</si>
  <si>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</si>
  <si>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</si>
  <si>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</si>
  <si>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</si>
  <si>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</si>
  <si>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</si>
  <si>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</si>
  <si>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</si>
  <si>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</si>
  <si>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</si>
  <si>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</si>
  <si>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</si>
  <si>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</si>
  <si>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</si>
  <si>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</si>
  <si>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</si>
  <si>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</si>
  <si>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</si>
  <si>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</si>
  <si>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</si>
  <si>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</si>
  <si>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</si>
  <si>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</si>
  <si>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</si>
  <si>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</si>
  <si>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</si>
  <si>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</si>
  <si>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</si>
  <si>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</si>
  <si>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</si>
  <si>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</si>
  <si>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</si>
  <si>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</si>
  <si>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</si>
  <si>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</si>
  <si>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</si>
  <si>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</si>
  <si>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</si>
  <si>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</si>
  <si>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</si>
  <si>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</si>
  <si>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</si>
  <si>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</si>
  <si>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</si>
  <si>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</si>
  <si>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</si>
  <si>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</si>
  <si>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</si>
  <si>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</si>
  <si>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</si>
  <si>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</si>
  <si>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</si>
  <si>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</si>
  <si>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</si>
  <si>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</si>
  <si>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</si>
  <si>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</si>
  <si>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</si>
  <si>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</si>
  <si>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</si>
  <si>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</si>
  <si>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</si>
  <si>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</si>
  <si>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</si>
  <si>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</si>
  <si>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</si>
  <si>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</si>
  <si>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</si>
  <si>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</si>
  <si>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</si>
  <si>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</si>
  <si>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</si>
  <si>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</si>
  <si>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</si>
  <si>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</si>
  <si>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</si>
  <si>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</si>
  <si>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</si>
  <si>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</si>
  <si>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</si>
  <si>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</si>
  <si>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</si>
  <si>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</si>
  <si>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</si>
  <si>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</si>
  <si>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</si>
  <si>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</si>
  <si>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</si>
  <si>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</si>
  <si>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</si>
  <si>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</si>
  <si>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</si>
  <si>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</si>
  <si>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</si>
  <si>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</si>
  <si>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</si>
  <si>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</si>
  <si>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</si>
  <si>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</si>
  <si>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</si>
  <si>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</si>
  <si>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</si>
  <si>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</si>
  <si>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</si>
  <si>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</si>
  <si>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</si>
  <si>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</si>
  <si>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</si>
  <si>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</si>
  <si>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</si>
  <si>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</si>
  <si>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</si>
  <si>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</si>
  <si>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</si>
  <si>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</si>
  <si>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</si>
  <si>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</si>
  <si>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</si>
  <si>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</si>
  <si>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</si>
  <si>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</si>
  <si>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</si>
  <si>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</si>
  <si>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</si>
  <si>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</si>
  <si>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</si>
  <si>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</si>
  <si>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</si>
  <si>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</si>
  <si>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</si>
  <si>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</si>
  <si>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</si>
  <si>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</si>
  <si>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</si>
  <si>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</si>
  <si>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</si>
  <si>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</si>
  <si>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</si>
  <si>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</si>
  <si>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</si>
  <si>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</si>
  <si>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</si>
  <si>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</si>
  <si>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</si>
  <si>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</si>
  <si>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</si>
  <si>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</si>
  <si>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</si>
  <si>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</si>
  <si>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</si>
  <si>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</si>
  <si>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</si>
  <si>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</si>
  <si>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</si>
  <si>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</si>
  <si>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</si>
  <si>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</si>
  <si>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</si>
  <si>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</si>
  <si>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</si>
  <si>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</si>
  <si>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</si>
  <si>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</si>
  <si>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</si>
  <si>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</si>
  <si>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</si>
  <si>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</si>
  <si>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</si>
  <si>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</si>
  <si>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</si>
  <si>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</si>
  <si>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</si>
  <si>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</si>
  <si>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</si>
  <si>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</si>
  <si>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</si>
  <si>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</si>
  <si>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</si>
  <si>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</si>
  <si>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</si>
  <si>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</si>
  <si>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</si>
  <si>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</si>
  <si>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</si>
  <si>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</si>
  <si>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</si>
  <si>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</si>
  <si>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</si>
  <si>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</si>
  <si>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</si>
  <si>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</si>
  <si>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</si>
  <si>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</si>
  <si>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</si>
  <si>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</si>
  <si>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</si>
  <si>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</si>
  <si>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</si>
  <si>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</si>
  <si>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</si>
  <si>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</si>
  <si>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</si>
  <si>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</si>
  <si>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</si>
  <si>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</si>
  <si>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</si>
  <si>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</si>
  <si>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</si>
  <si>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</si>
  <si>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</si>
  <si>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</si>
  <si>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</si>
  <si>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</si>
  <si>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</si>
  <si>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</si>
  <si>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</si>
  <si>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</si>
  <si>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</si>
  <si>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</si>
  <si>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</si>
  <si>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</si>
  <si>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</si>
  <si>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</si>
  <si>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</si>
  <si>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</si>
  <si>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</si>
  <si>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</si>
  <si>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</si>
  <si>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</si>
  <si>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</si>
  <si>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</si>
  <si>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</si>
  <si>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</si>
  <si>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</si>
  <si>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</si>
  <si>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</si>
  <si>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</si>
  <si>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</si>
  <si>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</si>
  <si>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</si>
  <si>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</si>
  <si>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</si>
  <si>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</si>
  <si>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</si>
  <si>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</si>
  <si>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</si>
  <si>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</si>
  <si>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</si>
  <si>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</si>
  <si>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</si>
  <si>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</si>
  <si>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</si>
  <si>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</si>
  <si>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</si>
  <si>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</si>
  <si>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</si>
  <si>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</si>
  <si>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</si>
  <si>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</si>
  <si>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</si>
  <si>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</si>
  <si>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</si>
  <si>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</si>
  <si>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</si>
  <si>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</si>
  <si>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</si>
  <si>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</si>
  <si>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</si>
  <si>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</si>
  <si>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</si>
  <si>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</si>
  <si>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</si>
  <si>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</si>
  <si>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</si>
  <si>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</si>
  <si>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</si>
  <si>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</si>
  <si>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</si>
  <si>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</si>
  <si>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</si>
  <si>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</si>
  <si>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</si>
  <si>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</si>
  <si>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</si>
  <si>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</si>
  <si>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</si>
  <si>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</si>
  <si>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</si>
  <si>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</si>
  <si>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</si>
  <si>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</si>
  <si>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</si>
  <si>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</si>
  <si>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</si>
  <si>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</si>
  <si>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</si>
  <si>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</si>
  <si>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</si>
  <si>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</si>
  <si>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</si>
  <si>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</si>
  <si>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</si>
  <si>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</si>
  <si>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</si>
  <si>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</si>
  <si>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</si>
  <si>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</si>
  <si>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</si>
  <si>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</si>
  <si>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</si>
  <si>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</si>
  <si>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</si>
  <si>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</si>
  <si>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</si>
  <si>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</si>
  <si>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</si>
  <si>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</si>
  <si>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</si>
  <si>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</si>
  <si>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</si>
  <si>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</si>
  <si>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</si>
  <si>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</si>
  <si>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</si>
  <si>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</si>
  <si>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</si>
  <si>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</si>
  <si>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</si>
  <si>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</si>
  <si>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</si>
  <si>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</si>
  <si>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</si>
  <si>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</si>
  <si>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</si>
  <si>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</si>
  <si>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</si>
  <si>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</si>
  <si>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</si>
  <si>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</si>
  <si>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</si>
  <si>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</si>
  <si>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</si>
  <si>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</si>
  <si>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</si>
  <si>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</si>
  <si>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</si>
  <si>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</si>
  <si>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</si>
  <si>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</si>
  <si>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</si>
  <si>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</si>
  <si>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</si>
  <si>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</si>
  <si>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</si>
  <si>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</si>
  <si>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</si>
  <si>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</si>
  <si>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</si>
  <si>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</si>
  <si>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</si>
  <si>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</si>
  <si>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</si>
  <si>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</si>
  <si>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</si>
  <si>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</si>
  <si>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</si>
  <si>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</si>
  <si>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</si>
  <si>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</si>
  <si>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</si>
  <si>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</si>
  <si>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</si>
  <si>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</si>
  <si>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</si>
  <si>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</si>
  <si>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</si>
  <si>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</si>
  <si>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</si>
  <si>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</si>
  <si>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</si>
  <si>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</si>
  <si>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</si>
  <si>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</si>
  <si>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</si>
  <si>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</si>
  <si>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</si>
  <si>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</si>
  <si>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</si>
  <si>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</si>
  <si>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</si>
  <si>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</si>
  <si>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</si>
  <si>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</si>
  <si>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</si>
  <si>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</si>
  <si>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</si>
  <si>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</si>
  <si>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</si>
  <si>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</si>
  <si>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</si>
  <si>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</si>
  <si>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</si>
  <si>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</si>
  <si>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</si>
  <si>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</si>
  <si>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</si>
  <si>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</si>
  <si>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</si>
  <si>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</si>
  <si>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</si>
  <si>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</si>
  <si>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</si>
  <si>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</si>
  <si>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</si>
  <si>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</si>
  <si>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</si>
  <si>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</si>
  <si>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</si>
  <si>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</si>
  <si>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</si>
  <si>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</si>
  <si>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</si>
  <si>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</si>
  <si>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</si>
  <si>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</si>
  <si>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</si>
  <si>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</si>
  <si>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</si>
  <si>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</si>
  <si>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</si>
  <si>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</si>
  <si>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</si>
  <si>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</si>
  <si>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</si>
  <si>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</si>
  <si>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</si>
  <si>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</si>
  <si>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</si>
  <si>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</si>
  <si>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</si>
  <si>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</si>
  <si>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</si>
  <si>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</si>
  <si>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</si>
  <si>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</si>
  <si>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</si>
  <si>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</si>
  <si>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</si>
  <si>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</si>
  <si>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</si>
  <si>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</si>
  <si>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</si>
  <si>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</si>
  <si>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</si>
  <si>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</si>
  <si>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</si>
  <si>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</si>
  <si>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</si>
  <si>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</si>
  <si>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</si>
  <si>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</si>
  <si>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</si>
  <si>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</si>
  <si>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</si>
  <si>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</si>
  <si>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</si>
  <si>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</si>
  <si>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</si>
  <si>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</si>
  <si>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</si>
  <si>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</si>
  <si>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</si>
  <si>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</si>
  <si>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</si>
  <si>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</si>
  <si>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</si>
  <si>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</si>
  <si>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</si>
  <si>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</si>
  <si>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</si>
  <si>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</si>
  <si>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</si>
  <si>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</si>
  <si>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</si>
  <si>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</si>
  <si>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</si>
  <si>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</si>
  <si>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</si>
  <si>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</si>
  <si>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</si>
  <si>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</si>
  <si>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</si>
  <si>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</si>
  <si>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</si>
  <si>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</si>
  <si>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</si>
  <si>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</si>
  <si>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</si>
  <si>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</si>
  <si>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</si>
  <si>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</si>
  <si>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</si>
  <si>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</si>
  <si>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</si>
  <si>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</si>
  <si>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</si>
  <si>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</si>
  <si>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</si>
  <si>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</si>
  <si>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</si>
  <si>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</si>
  <si>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</si>
  <si>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</si>
  <si>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</si>
  <si>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</si>
  <si>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</si>
  <si>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</si>
  <si>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</si>
  <si>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</si>
  <si>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</si>
  <si>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</si>
  <si>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</si>
  <si>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</si>
  <si>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</si>
  <si>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</si>
  <si>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</si>
  <si>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</si>
  <si>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</si>
  <si>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</si>
  <si>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</si>
  <si>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</si>
  <si>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</si>
  <si>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</si>
  <si>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</si>
  <si>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</si>
  <si>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</si>
  <si>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</si>
  <si>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</si>
  <si>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</si>
  <si>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</si>
  <si>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</si>
  <si>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</si>
  <si>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</si>
  <si>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</si>
  <si>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</si>
  <si>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</si>
  <si>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</si>
  <si>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</si>
  <si>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</si>
  <si>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</si>
  <si>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</si>
  <si>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</si>
  <si>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</si>
  <si>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</si>
  <si>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</si>
  <si>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</si>
  <si>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</si>
  <si>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</si>
  <si>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</si>
  <si>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</si>
  <si>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</si>
  <si>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</si>
  <si>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</si>
  <si>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</si>
  <si>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</si>
  <si>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</si>
  <si>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</si>
  <si>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</si>
  <si>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</si>
  <si>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</si>
  <si>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</si>
  <si>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</si>
  <si>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</si>
  <si>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</si>
  <si>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</si>
  <si>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</si>
  <si>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</si>
  <si>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</si>
  <si>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</si>
  <si>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</si>
  <si>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</si>
  <si>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</si>
  <si>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</si>
  <si>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</si>
  <si>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</si>
  <si>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</si>
  <si>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</si>
  <si>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</si>
  <si>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</si>
  <si>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</si>
  <si>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</si>
  <si>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</si>
  <si>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</si>
  <si>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</si>
  <si>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</si>
  <si>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</si>
  <si>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</si>
  <si>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</si>
  <si>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</si>
  <si>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</si>
  <si>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</si>
  <si>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</si>
  <si>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</si>
  <si>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</si>
  <si>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</si>
  <si>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</si>
  <si>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</si>
  <si>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</si>
  <si>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</si>
  <si>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</si>
  <si>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</si>
  <si>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</si>
  <si>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</si>
  <si>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</si>
  <si>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</si>
  <si>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</si>
  <si>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</si>
  <si>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</si>
  <si>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</si>
  <si>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</si>
  <si>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</si>
  <si>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</si>
  <si>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</si>
  <si>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</si>
  <si>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</si>
  <si>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</si>
  <si>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</si>
  <si>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</si>
  <si>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</si>
  <si>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</si>
  <si>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</si>
  <si>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</si>
  <si>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</si>
  <si>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</si>
  <si>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</si>
  <si>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</si>
  <si>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</si>
  <si>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</si>
  <si>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</si>
  <si>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</si>
  <si>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</si>
  <si>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</si>
  <si>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</si>
  <si>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</si>
  <si>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</si>
  <si>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</si>
  <si>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</si>
  <si>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</si>
  <si>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</si>
  <si>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</si>
  <si>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</si>
  <si>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</si>
  <si>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</si>
  <si>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</si>
  <si>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</si>
  <si>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</si>
  <si>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</si>
  <si>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</si>
  <si>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</si>
  <si>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</si>
  <si>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</si>
  <si>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</si>
  <si>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</si>
  <si>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</si>
  <si>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</si>
  <si>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</si>
  <si>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</si>
  <si>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</si>
  <si>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</si>
  <si>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</si>
  <si>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</si>
  <si>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</si>
  <si>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</si>
  <si>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</si>
  <si>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</si>
  <si>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</si>
  <si>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</si>
  <si>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</si>
  <si>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</si>
  <si>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</si>
  <si>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</si>
  <si>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</si>
  <si>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</si>
  <si>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</si>
  <si>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</si>
  <si>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</si>
  <si>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</si>
  <si>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</si>
  <si>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</si>
  <si>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</si>
  <si>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</si>
  <si>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</si>
  <si>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</si>
  <si>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</si>
  <si>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</si>
  <si>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</si>
  <si>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</si>
  <si>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</si>
  <si>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</si>
  <si>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</si>
  <si>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</si>
  <si>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</si>
  <si>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</si>
  <si>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</si>
  <si>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</si>
  <si>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</si>
  <si>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</si>
  <si>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</si>
  <si>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</si>
  <si>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</si>
  <si>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</si>
  <si>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</si>
  <si>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</si>
  <si>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</si>
  <si>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</si>
  <si>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</si>
  <si>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</si>
  <si>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</si>
  <si>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</si>
  <si>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</si>
  <si>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</si>
  <si>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</si>
  <si>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</si>
  <si>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</si>
  <si>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</si>
  <si>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</si>
  <si>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</si>
  <si>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</si>
  <si>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</si>
  <si>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</si>
  <si>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</si>
  <si>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</si>
  <si>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</si>
  <si>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</si>
  <si>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</si>
  <si>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</si>
  <si>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</si>
  <si>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</si>
  <si>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</si>
  <si>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</si>
  <si>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</si>
  <si>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</si>
  <si>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</si>
  <si>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</si>
  <si>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</si>
  <si>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</si>
  <si>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</si>
  <si>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</si>
  <si>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</si>
  <si>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</si>
  <si>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</si>
  <si>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</si>
  <si>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</si>
  <si>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</si>
  <si>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</si>
  <si>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</si>
  <si>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</si>
  <si>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</si>
  <si>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</si>
  <si>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</si>
  <si>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</si>
  <si>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</si>
  <si>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</si>
  <si>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</si>
  <si>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</si>
  <si>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</si>
  <si>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</si>
  <si>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</si>
  <si>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</si>
  <si>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</si>
  <si>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</si>
  <si>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</si>
  <si>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</si>
  <si>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</si>
  <si>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</si>
  <si>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</si>
  <si>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</si>
  <si>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</si>
  <si>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</si>
  <si>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</si>
  <si>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</si>
  <si>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</si>
  <si>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</si>
  <si>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</si>
  <si>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</si>
  <si>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</si>
  <si>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</si>
  <si>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</si>
  <si>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</si>
  <si>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</si>
  <si>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</si>
  <si>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</si>
  <si>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</si>
  <si>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</si>
  <si>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</si>
  <si>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</si>
  <si>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</si>
  <si>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</si>
  <si>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</si>
  <si>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</si>
  <si>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</si>
  <si>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</si>
  <si>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</si>
  <si>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</si>
  <si>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</si>
  <si>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</si>
  <si>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</si>
  <si>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</si>
  <si>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</si>
  <si>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</si>
  <si>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</si>
  <si>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</si>
  <si>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</si>
  <si>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</si>
  <si>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</si>
  <si>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</si>
  <si>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</si>
  <si>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</si>
  <si>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</si>
  <si>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</si>
  <si>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</si>
  <si>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</si>
  <si>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</si>
  <si>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</si>
  <si>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</si>
  <si>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</si>
  <si>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</si>
  <si>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</si>
  <si>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</si>
  <si>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</si>
  <si>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</si>
  <si>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</si>
  <si>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</si>
  <si>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</si>
  <si>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</si>
  <si>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</si>
  <si>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</si>
  <si>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</si>
  <si>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</si>
  <si>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</si>
  <si>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</si>
  <si>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</si>
  <si>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</si>
  <si>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</si>
  <si>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</si>
  <si>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</si>
  <si>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</si>
  <si>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</si>
  <si>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</si>
  <si>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</si>
  <si>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</si>
  <si>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</si>
  <si>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</si>
  <si>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</si>
  <si>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</si>
  <si>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</si>
  <si>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</si>
  <si>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</si>
  <si>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</si>
  <si>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</si>
  <si>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</si>
  <si>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</si>
  <si>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</si>
  <si>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</si>
  <si>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</si>
  <si>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</si>
  <si>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</si>
  <si>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</si>
  <si>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</si>
  <si>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</si>
  <si>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</si>
  <si>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</si>
  <si>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</si>
  <si>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</si>
  <si>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</si>
  <si>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</si>
  <si>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</si>
  <si>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</si>
  <si>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</si>
  <si>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</si>
  <si>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</si>
  <si>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</si>
  <si>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</si>
  <si>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</si>
  <si>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</si>
  <si>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</si>
  <si>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</si>
  <si>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</si>
  <si>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</si>
  <si>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</si>
  <si>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</si>
  <si>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</si>
  <si>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</si>
  <si>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</si>
  <si>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</si>
  <si>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</si>
  <si>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</si>
  <si>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</si>
  <si>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</si>
  <si>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</si>
  <si>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</si>
  <si>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</si>
  <si>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</si>
  <si>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</si>
  <si>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</si>
  <si>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</si>
  <si>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</si>
  <si>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</si>
  <si>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</si>
  <si>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</si>
  <si>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</si>
  <si>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</si>
  <si>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</si>
  <si>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</si>
  <si>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</si>
  <si>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</si>
  <si>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</si>
  <si>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</si>
  <si>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</si>
  <si>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</si>
  <si>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</si>
  <si>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</si>
  <si>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</si>
  <si>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</si>
  <si>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</si>
  <si>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</si>
  <si>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</si>
  <si>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</si>
  <si>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</si>
  <si>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</si>
  <si>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</si>
  <si>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</si>
  <si>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</si>
  <si>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</si>
  <si>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</si>
  <si>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</si>
  <si>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</si>
  <si>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</si>
  <si>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</si>
  <si>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</si>
  <si>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</si>
  <si>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</si>
  <si>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</si>
  <si>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</si>
  <si>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</si>
  <si>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</si>
  <si>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</si>
  <si>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</si>
  <si>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</si>
  <si>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</si>
  <si>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</si>
  <si>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</si>
  <si>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</si>
  <si>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</si>
  <si>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</si>
  <si>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</si>
  <si>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</si>
  <si>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</si>
  <si>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</si>
  <si>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</si>
  <si>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</si>
  <si>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</si>
  <si>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</si>
  <si>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</si>
  <si>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</si>
  <si>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</si>
  <si>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</si>
  <si>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</si>
  <si>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</si>
  <si>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</si>
  <si>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</si>
  <si>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</si>
  <si>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</si>
  <si>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</si>
  <si>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</si>
  <si>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</si>
  <si>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</si>
  <si>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</si>
  <si>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</si>
  <si>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</si>
  <si>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</si>
  <si>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</si>
  <si>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</si>
  <si>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</si>
  <si>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</si>
  <si>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</si>
  <si>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</si>
  <si>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</si>
  <si>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</si>
  <si>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</si>
  <si>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</si>
  <si>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</si>
  <si>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</si>
  <si>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</si>
  <si>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</si>
  <si>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</si>
  <si>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</si>
  <si>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</si>
  <si>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</si>
  <si>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</si>
  <si>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</si>
  <si>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</si>
  <si>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</si>
  <si>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</si>
  <si>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</si>
  <si>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</si>
  <si>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</si>
  <si>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</si>
  <si>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</si>
  <si>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</si>
  <si>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</si>
  <si>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</si>
  <si>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</si>
  <si>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</si>
  <si>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</si>
  <si>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</si>
  <si>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</si>
  <si>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</si>
  <si>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</si>
  <si>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</si>
  <si>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</si>
  <si>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</si>
  <si>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</si>
  <si>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</si>
  <si>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</si>
  <si>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</si>
  <si>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</si>
  <si>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</si>
  <si>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</si>
  <si>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</si>
  <si>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</si>
  <si>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</si>
  <si>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</si>
  <si>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</si>
  <si>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</si>
  <si>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</si>
  <si>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</si>
  <si>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</si>
  <si>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</si>
  <si>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</si>
  <si>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</si>
  <si>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</si>
  <si>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</si>
  <si>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</si>
  <si>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</si>
  <si>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</si>
  <si>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</si>
  <si>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</si>
  <si>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</si>
  <si>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</si>
  <si>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</si>
  <si>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</si>
  <si>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</si>
  <si>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</si>
  <si>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</si>
  <si>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</si>
  <si>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</si>
  <si>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</si>
  <si>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</si>
  <si>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</si>
  <si>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</si>
  <si>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</si>
  <si>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</si>
  <si>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</si>
  <si>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</si>
  <si>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</si>
  <si>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</si>
  <si>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</si>
  <si>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</si>
  <si>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</si>
  <si>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</si>
  <si>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</si>
  <si>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</si>
  <si>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</si>
  <si>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</si>
  <si>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</si>
  <si>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</si>
  <si>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</si>
  <si>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</si>
  <si>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</si>
  <si>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</si>
  <si>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</si>
  <si>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</si>
  <si>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</si>
  <si>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</si>
  <si>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</si>
  <si>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</si>
  <si>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</si>
  <si>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</si>
  <si>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</si>
  <si>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</si>
  <si>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</si>
  <si>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</si>
  <si>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</si>
  <si>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</si>
  <si>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</si>
  <si>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</si>
  <si>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</si>
  <si>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</si>
  <si>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</si>
  <si>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</si>
  <si>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</si>
  <si>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</si>
  <si>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</si>
  <si>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</si>
  <si>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</si>
  <si>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</si>
  <si>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</si>
  <si>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</si>
  <si>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</si>
  <si>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</si>
  <si>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</si>
  <si>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</si>
  <si>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</si>
  <si>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</si>
  <si>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</si>
  <si>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</si>
  <si>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</si>
  <si>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</si>
  <si>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</si>
  <si>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</si>
  <si>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</si>
  <si>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</si>
  <si>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</si>
  <si>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</si>
  <si>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</si>
  <si>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</si>
  <si>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</si>
  <si>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</si>
  <si>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</si>
  <si>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</si>
  <si>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</si>
  <si>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</si>
  <si>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</si>
  <si>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</si>
  <si>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</si>
  <si>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</si>
  <si>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</si>
  <si>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</si>
  <si>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</si>
  <si>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</si>
  <si>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</si>
  <si>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</si>
  <si>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</si>
  <si>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</si>
  <si>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</si>
  <si>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</si>
  <si>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</si>
  <si>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</si>
  <si>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</si>
  <si>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</si>
  <si>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</si>
  <si>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</si>
  <si>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</si>
  <si>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</si>
  <si>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</si>
  <si>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</si>
  <si>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</si>
  <si>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</si>
  <si>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</si>
  <si>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</si>
  <si>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</si>
  <si>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</si>
  <si>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</si>
  <si>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</si>
  <si>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</si>
  <si>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</si>
  <si>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</si>
  <si>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</si>
  <si>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</si>
  <si>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</si>
  <si>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</si>
  <si>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</si>
  <si>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</si>
  <si>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</si>
  <si>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</si>
  <si>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</si>
  <si>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</si>
  <si>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</si>
  <si>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</si>
  <si>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</si>
  <si>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</si>
  <si>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</si>
  <si>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</si>
  <si>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</si>
  <si>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</si>
  <si>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</si>
  <si>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</si>
  <si>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</si>
  <si>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</si>
  <si>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</si>
  <si>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</si>
  <si>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</si>
  <si>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</si>
  <si>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</si>
  <si>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</si>
  <si>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</si>
  <si>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</si>
  <si>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</si>
  <si>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</si>
  <si>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</si>
  <si>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</si>
  <si>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</si>
  <si>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</si>
  <si>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</si>
  <si>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</si>
  <si>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</si>
  <si>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</si>
  <si>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</si>
  <si>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</si>
  <si>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</si>
  <si>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</si>
  <si>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</si>
  <si>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</si>
  <si>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</si>
  <si>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</si>
  <si>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</si>
  <si>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</si>
  <si>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</si>
  <si>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</si>
  <si>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</si>
  <si>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</si>
  <si>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</si>
  <si>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</si>
  <si>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</si>
  <si>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</si>
  <si>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</si>
  <si>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</si>
  <si>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</si>
  <si>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</si>
  <si>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</si>
  <si>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</si>
  <si>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</si>
  <si>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</si>
  <si>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</si>
  <si>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</si>
  <si>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</si>
  <si>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</si>
  <si>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</si>
  <si>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</si>
  <si>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</si>
  <si>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</si>
  <si>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</si>
  <si>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</si>
  <si>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</si>
  <si>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</si>
  <si>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</si>
  <si>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</si>
  <si>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</si>
  <si>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</si>
  <si>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</si>
  <si>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</si>
  <si>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</si>
  <si>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</si>
  <si>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</si>
  <si>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</si>
  <si>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</si>
  <si>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</si>
  <si>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</si>
  <si>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</si>
  <si>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</si>
  <si>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</si>
  <si>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</si>
  <si>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</si>
  <si>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</si>
  <si>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</si>
  <si>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</si>
  <si>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</si>
  <si>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</si>
  <si>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</si>
  <si>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</si>
  <si>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</si>
  <si>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</si>
  <si>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</si>
  <si>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</si>
  <si>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</si>
  <si>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</si>
  <si>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</si>
  <si>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</si>
  <si>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</si>
  <si>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</si>
  <si>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</si>
  <si>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</si>
  <si>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</si>
  <si>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</si>
  <si>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</si>
  <si>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</si>
  <si>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</si>
  <si>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</si>
  <si>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</si>
  <si>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</si>
  <si>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</si>
  <si>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</si>
  <si>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</si>
  <si>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</si>
  <si>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</si>
  <si>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</si>
  <si>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</si>
  <si>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</si>
  <si>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</si>
  <si>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</si>
  <si>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</si>
  <si>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</si>
  <si>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</si>
  <si>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</si>
  <si>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</si>
  <si>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</si>
  <si>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</si>
  <si>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</si>
  <si>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</si>
  <si>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</si>
  <si>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</si>
  <si>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</si>
  <si>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</si>
  <si>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</si>
  <si>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</si>
  <si>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</si>
  <si>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</si>
  <si>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</si>
  <si>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</si>
  <si>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</si>
  <si>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</si>
  <si>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</si>
  <si>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</si>
  <si>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</si>
  <si>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</si>
  <si>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</si>
  <si>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</si>
  <si>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</si>
  <si>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</si>
  <si>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</si>
  <si>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</si>
  <si>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</si>
  <si>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</si>
  <si>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</si>
  <si>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</si>
  <si>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</si>
  <si>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</si>
  <si>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</si>
  <si>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</si>
  <si>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</si>
  <si>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</si>
  <si>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</si>
  <si>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</si>
  <si>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</si>
  <si>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</si>
  <si>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</si>
  <si>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</si>
  <si>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</si>
  <si>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</si>
  <si>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</si>
  <si>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</si>
  <si>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</si>
  <si>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</si>
  <si>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</si>
  <si>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</si>
  <si>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</si>
  <si>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</si>
  <si>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</si>
  <si>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</si>
  <si>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</si>
  <si>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</si>
  <si>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</si>
  <si>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</si>
  <si>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</si>
  <si>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</si>
  <si>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</si>
  <si>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</si>
  <si>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</si>
  <si>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</si>
  <si>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</si>
  <si>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</si>
  <si>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</si>
  <si>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</si>
  <si>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</si>
  <si>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</si>
  <si>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</si>
  <si>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</si>
  <si>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</si>
  <si>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</si>
  <si>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</si>
  <si>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</si>
  <si>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</si>
  <si>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</si>
  <si>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</si>
  <si>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</si>
  <si>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</si>
  <si>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</si>
  <si>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</si>
  <si>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</si>
  <si>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</si>
  <si>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</si>
  <si>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</si>
  <si>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</si>
  <si>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</si>
  <si>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</si>
  <si>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</si>
  <si>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</si>
  <si>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</si>
  <si>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</si>
  <si>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</si>
  <si>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</si>
  <si>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</si>
  <si>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</si>
  <si>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</si>
  <si>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</si>
  <si>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</si>
  <si>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</si>
  <si>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</si>
  <si>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</si>
  <si>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</si>
  <si>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</si>
  <si>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</si>
  <si>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</si>
  <si>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</si>
  <si>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</si>
  <si>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</si>
  <si>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</si>
  <si>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</si>
  <si>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</si>
  <si>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</si>
  <si>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</si>
  <si>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</si>
  <si>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</si>
  <si>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</si>
  <si>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</si>
  <si>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</si>
  <si>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</si>
  <si>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</si>
  <si>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</si>
  <si>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</si>
  <si>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</si>
  <si>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</si>
  <si>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</si>
  <si>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</si>
  <si>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</si>
  <si>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</si>
  <si>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</si>
  <si>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</si>
  <si>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</si>
  <si>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</si>
  <si>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</si>
  <si>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</si>
  <si>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</si>
  <si>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</si>
  <si>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</si>
  <si>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</si>
  <si>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</si>
  <si>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</si>
  <si>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</si>
  <si>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</si>
  <si>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</si>
  <si>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</si>
  <si>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</si>
  <si>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</si>
  <si>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</si>
  <si>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</si>
  <si>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</si>
  <si>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</si>
  <si>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</si>
  <si>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</si>
  <si>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</si>
  <si>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</si>
  <si>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</si>
  <si>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</si>
  <si>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</si>
  <si>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</si>
  <si>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</si>
  <si>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</si>
  <si>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</si>
  <si>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</si>
  <si>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</si>
  <si>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</si>
  <si>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</si>
  <si>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</si>
  <si>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</si>
  <si>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</si>
  <si>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</si>
  <si>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</si>
  <si>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</si>
  <si>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</si>
  <si>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</si>
  <si>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</si>
  <si>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</si>
  <si>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</si>
  <si>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</si>
  <si>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</si>
  <si>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</si>
  <si>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</si>
  <si>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</si>
  <si>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</si>
  <si>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</si>
  <si>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</si>
  <si>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</si>
  <si>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</si>
  <si>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</si>
  <si>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</si>
  <si>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</si>
  <si>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</si>
  <si>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</si>
  <si>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</si>
  <si>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</si>
  <si>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</si>
  <si>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</si>
  <si>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</si>
  <si>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</si>
  <si>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</si>
  <si>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</si>
  <si>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</si>
  <si>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</si>
  <si>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</si>
  <si>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</si>
  <si>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</si>
  <si>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</si>
  <si>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</si>
  <si>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</si>
  <si>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</si>
  <si>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</si>
  <si>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</si>
  <si>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</si>
  <si>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</si>
  <si>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</si>
  <si>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</si>
  <si>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</si>
  <si>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</si>
  <si>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</si>
  <si>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</si>
  <si>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</si>
  <si>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</si>
  <si>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</si>
  <si>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</si>
  <si>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</si>
  <si>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</si>
  <si>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</si>
  <si>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</si>
  <si>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</si>
  <si>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</si>
  <si>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</si>
  <si>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</si>
  <si>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</si>
  <si>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</si>
  <si>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</si>
  <si>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</si>
  <si>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</si>
  <si>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</si>
  <si>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</si>
  <si>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</si>
  <si>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</si>
  <si>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</si>
  <si>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</si>
  <si>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</si>
  <si>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</si>
  <si>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</si>
  <si>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</si>
  <si>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</si>
  <si>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</si>
  <si>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</si>
  <si>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</si>
  <si>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</si>
  <si>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</si>
  <si>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</si>
  <si>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</si>
  <si>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</si>
  <si>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</si>
  <si>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</si>
  <si>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</si>
  <si>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</si>
  <si>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</si>
  <si>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</si>
  <si>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</si>
  <si>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</si>
  <si>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</si>
  <si>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</si>
  <si>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</si>
  <si>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</si>
  <si>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</si>
  <si>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</si>
  <si>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</si>
  <si>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</si>
  <si>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</si>
  <si>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</si>
  <si>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</si>
  <si>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</si>
  <si>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</si>
  <si>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</si>
  <si>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</si>
  <si>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</si>
  <si>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</si>
  <si>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</si>
  <si>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</si>
  <si>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</si>
  <si>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</si>
  <si>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</si>
  <si>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</si>
  <si>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</si>
  <si>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</si>
  <si>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</si>
  <si>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</si>
  <si>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</si>
  <si>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</si>
  <si>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</si>
  <si>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</si>
  <si>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</si>
  <si>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</si>
  <si>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</si>
  <si>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</si>
  <si>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</si>
  <si>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</si>
  <si>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</si>
  <si>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</si>
  <si>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</si>
  <si>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</si>
  <si>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</si>
  <si>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</si>
  <si>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</si>
  <si>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</si>
  <si>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</si>
  <si>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</si>
  <si>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</si>
  <si>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</si>
  <si>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</si>
  <si>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</si>
  <si>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</si>
  <si>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</si>
  <si>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</si>
  <si>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</si>
  <si>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</si>
  <si>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</si>
  <si>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</si>
  <si>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</si>
  <si>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</si>
  <si>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</si>
  <si>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</si>
  <si>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</si>
  <si>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</si>
  <si>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</si>
  <si>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</si>
  <si>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</si>
  <si>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</si>
  <si>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</si>
  <si>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</si>
  <si>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</si>
  <si>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</si>
  <si>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</si>
  <si>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</si>
  <si>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</si>
  <si>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</si>
  <si>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</si>
  <si>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</si>
  <si>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</si>
  <si>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</si>
  <si>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</si>
  <si>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</si>
  <si>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</si>
  <si>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</si>
  <si>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</si>
  <si>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</si>
  <si>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</si>
  <si>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</si>
  <si>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</si>
  <si>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</si>
  <si>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</si>
  <si>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</si>
  <si>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</si>
  <si>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</si>
  <si>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</si>
  <si>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</si>
  <si>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</si>
  <si>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</si>
  <si>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</si>
  <si>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</si>
  <si>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</si>
  <si>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</si>
  <si>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</si>
  <si>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</si>
  <si>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</si>
  <si>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</si>
  <si>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</si>
  <si>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</si>
  <si>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</si>
  <si>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</si>
  <si>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</si>
  <si>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</si>
  <si>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</si>
  <si>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</si>
  <si>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</si>
  <si>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</si>
  <si>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</si>
  <si>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</si>
  <si>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</si>
  <si>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</si>
  <si>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</si>
  <si>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</si>
  <si>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</si>
  <si>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</si>
  <si>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</si>
  <si>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</si>
  <si>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</si>
  <si>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</si>
  <si>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</si>
  <si>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</si>
  <si>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</si>
  <si>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</si>
  <si>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</si>
  <si>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</si>
  <si>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</si>
  <si>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</si>
  <si>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</si>
  <si>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</si>
  <si>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</si>
  <si>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</si>
  <si>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</si>
  <si>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</si>
  <si>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</si>
  <si>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</si>
  <si>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</si>
  <si>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</si>
  <si>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</si>
  <si>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</si>
  <si>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</si>
  <si>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</si>
  <si>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</si>
  <si>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</si>
  <si>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</si>
  <si>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</si>
  <si>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</si>
  <si>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</si>
  <si>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</si>
  <si>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</si>
  <si>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</si>
  <si>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</si>
  <si>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</si>
  <si>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</si>
  <si>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</si>
  <si>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</si>
  <si>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</si>
  <si>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</si>
  <si>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</si>
  <si>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</si>
  <si>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</si>
  <si>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</si>
  <si>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</si>
  <si>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</si>
  <si>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</si>
  <si>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</si>
  <si>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</si>
  <si>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</si>
  <si>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</si>
  <si>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</si>
  <si>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</si>
  <si>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</si>
  <si>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</si>
  <si>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</si>
  <si>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</si>
  <si>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</si>
  <si>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</si>
  <si>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</si>
  <si>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</si>
  <si>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</si>
  <si>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</si>
  <si>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</si>
  <si>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</si>
  <si>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</si>
  <si>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</si>
  <si>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</si>
  <si>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</si>
  <si>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</si>
  <si>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</si>
  <si>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</si>
  <si>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</si>
  <si>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</si>
  <si>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</si>
  <si>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</si>
  <si>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</si>
  <si>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</si>
  <si>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</si>
  <si>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</si>
  <si>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</si>
  <si>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</si>
  <si>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</si>
  <si>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</si>
  <si>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</si>
  <si>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</si>
  <si>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</si>
  <si>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</si>
  <si>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</si>
  <si>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</si>
  <si>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</si>
  <si>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</si>
  <si>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</si>
  <si>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</si>
  <si>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</si>
  <si>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</si>
  <si>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</si>
  <si>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</si>
  <si>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</si>
  <si>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</si>
  <si>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</si>
  <si>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</si>
  <si>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</si>
  <si>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</si>
  <si>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</si>
  <si>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</si>
  <si>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</si>
  <si>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</si>
  <si>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</si>
  <si>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</si>
  <si>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</si>
  <si>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</si>
  <si>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</si>
  <si>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</si>
  <si>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</si>
  <si>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</si>
  <si>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</si>
  <si>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</si>
  <si>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</si>
  <si>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</si>
  <si>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</si>
  <si>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</si>
  <si>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</si>
  <si>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</si>
  <si>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</si>
  <si>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</si>
  <si>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</si>
  <si>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</si>
  <si>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</si>
  <si>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</si>
  <si>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</si>
  <si>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</si>
  <si>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</si>
  <si>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</si>
  <si>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</si>
  <si>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</si>
  <si>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</si>
  <si>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</si>
  <si>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</si>
  <si>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</si>
  <si>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</si>
  <si>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</si>
  <si>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</si>
  <si>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</si>
  <si>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</si>
  <si>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</si>
  <si>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</si>
  <si>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</si>
  <si>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</si>
  <si>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</si>
  <si>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</si>
  <si>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</si>
  <si>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</si>
  <si>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</si>
  <si>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</si>
  <si>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</si>
  <si>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</si>
  <si>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</si>
  <si>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</si>
  <si>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</si>
  <si>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</si>
  <si>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</si>
  <si>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</si>
  <si>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</si>
  <si>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</si>
  <si>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</si>
  <si>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</si>
  <si>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</si>
  <si>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</si>
  <si>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</si>
  <si>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</si>
  <si>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</si>
  <si>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</si>
  <si>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</si>
  <si>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</si>
  <si>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</si>
  <si>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</si>
  <si>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</si>
  <si>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</si>
  <si>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</si>
  <si>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</si>
  <si>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</si>
  <si>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</si>
  <si>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</si>
  <si>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</si>
  <si>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</si>
  <si>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</si>
  <si>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</si>
  <si>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</si>
  <si>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</si>
  <si>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</si>
  <si>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</si>
  <si>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</si>
  <si>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</si>
  <si>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</si>
  <si>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</si>
  <si>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</si>
  <si>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</si>
  <si>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</si>
  <si>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</si>
  <si>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</si>
  <si>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</si>
  <si>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</si>
  <si>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</si>
  <si>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</si>
  <si>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</si>
  <si>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</si>
  <si>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</si>
  <si>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</si>
  <si>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</si>
  <si>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</si>
  <si>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</si>
  <si>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</si>
  <si>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</si>
  <si>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</si>
  <si>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</si>
  <si>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</si>
  <si>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</si>
  <si>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</si>
  <si>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</si>
  <si>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</si>
  <si>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</si>
  <si>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</si>
  <si>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</si>
  <si>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</si>
  <si>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</si>
  <si>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</si>
  <si>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</si>
  <si>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</si>
  <si>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</si>
  <si>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</si>
  <si>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</si>
  <si>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</si>
  <si>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</si>
  <si>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</si>
  <si>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</si>
  <si>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</si>
  <si>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</si>
  <si>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</si>
  <si>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</si>
  <si>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</si>
  <si>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</si>
  <si>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</si>
  <si>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</si>
  <si>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</si>
  <si>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</si>
  <si>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</si>
  <si>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</si>
  <si>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</si>
  <si>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</si>
  <si>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</si>
  <si>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</si>
  <si>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</si>
  <si>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</si>
  <si>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</si>
  <si>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</si>
  <si>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</si>
  <si>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</si>
  <si>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</si>
  <si>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</si>
  <si>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</si>
  <si>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</si>
  <si>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</si>
  <si>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</si>
  <si>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</si>
  <si>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</si>
  <si>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</si>
  <si>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</si>
  <si>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</si>
  <si>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</si>
  <si>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</si>
  <si>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</si>
  <si>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</si>
  <si>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</si>
  <si>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</si>
  <si>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</si>
  <si>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</si>
  <si>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</si>
  <si>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</si>
  <si>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</si>
  <si>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</si>
  <si>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</si>
  <si>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</si>
  <si>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</si>
  <si>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</si>
  <si>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</si>
  <si>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</si>
  <si>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</si>
  <si>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</si>
  <si>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</si>
  <si>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</si>
  <si>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</si>
  <si>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</si>
  <si>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</si>
  <si>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</si>
  <si>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</si>
  <si>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</si>
  <si>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</si>
  <si>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</si>
  <si>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</si>
  <si>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</si>
  <si>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</si>
  <si>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</si>
  <si>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</si>
  <si>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</si>
  <si>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</si>
  <si>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</si>
  <si>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</si>
  <si>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</si>
  <si>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</si>
  <si>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</si>
  <si>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</si>
  <si>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</si>
  <si>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</si>
  <si>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</si>
  <si>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</si>
  <si>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</si>
  <si>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</si>
  <si>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</si>
  <si>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</si>
  <si>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</si>
  <si>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</si>
  <si>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</si>
  <si>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</si>
  <si>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</si>
  <si>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</si>
  <si>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</si>
  <si>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</si>
  <si>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</si>
  <si>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</si>
  <si>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</si>
  <si>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</si>
  <si>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</si>
  <si>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</si>
  <si>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</si>
  <si>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</si>
  <si>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</si>
  <si>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</si>
  <si>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</si>
  <si>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</si>
  <si>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</si>
  <si>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</si>
  <si>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</si>
  <si>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</si>
  <si>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</si>
  <si>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</si>
  <si>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</si>
  <si>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</si>
  <si>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</si>
  <si>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</si>
  <si>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</si>
  <si>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</si>
  <si>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</si>
  <si>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</si>
  <si>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</si>
  <si>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</si>
  <si>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</si>
  <si>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</si>
  <si>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</si>
  <si>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</si>
  <si>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</si>
  <si>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</si>
  <si>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</si>
  <si>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</si>
  <si>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</si>
  <si>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</si>
  <si>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</si>
  <si>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</si>
  <si>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</si>
  <si>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</si>
  <si>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</si>
  <si>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</si>
  <si>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</si>
  <si>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</si>
  <si>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</si>
  <si>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</si>
  <si>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</si>
  <si>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</si>
  <si>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</si>
  <si>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</si>
  <si>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</si>
  <si>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</si>
  <si>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</si>
  <si>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</si>
  <si>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</si>
  <si>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</si>
  <si>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</si>
  <si>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</si>
  <si>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</si>
  <si>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</si>
  <si>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</si>
  <si>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</si>
  <si>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</si>
  <si>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</si>
  <si>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</si>
  <si>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</si>
  <si>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</si>
  <si>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</si>
  <si>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</si>
  <si>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</si>
  <si>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</si>
  <si>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</si>
  <si>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</si>
  <si>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</si>
  <si>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</si>
  <si>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</si>
  <si>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</si>
  <si>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</si>
  <si>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</si>
  <si>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</si>
  <si>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</si>
  <si>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</si>
  <si>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</si>
  <si>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</si>
  <si>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</si>
  <si>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</si>
  <si>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</si>
  <si>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</si>
  <si>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</si>
  <si>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</si>
  <si>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</si>
  <si>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</si>
  <si>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</si>
  <si>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</si>
  <si>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</si>
  <si>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</si>
  <si>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</si>
  <si>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</si>
  <si>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</si>
  <si>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</si>
  <si>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</si>
  <si>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</si>
  <si>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</si>
  <si>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</si>
  <si>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</si>
  <si>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</si>
  <si>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</si>
  <si>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</si>
  <si>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</si>
  <si>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</si>
  <si>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</si>
  <si>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</si>
  <si>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</si>
  <si>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</si>
  <si>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</si>
  <si>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</si>
  <si>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</si>
  <si>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</si>
  <si>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</si>
  <si>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</si>
  <si>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</si>
  <si>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</si>
  <si>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</si>
  <si>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</si>
  <si>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</si>
  <si>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</si>
  <si>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</si>
  <si>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</si>
  <si>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</si>
  <si>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</si>
  <si>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</si>
  <si>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</si>
  <si>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</si>
  <si>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</si>
  <si>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</si>
  <si>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</si>
  <si>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</si>
  <si>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</si>
  <si>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</si>
  <si>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</si>
  <si>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</si>
  <si>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</si>
  <si>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</si>
  <si>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</si>
  <si>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</si>
  <si>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</si>
  <si>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</si>
  <si>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</si>
  <si>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</si>
  <si>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</si>
  <si>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</si>
  <si>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</si>
  <si>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</si>
  <si>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</si>
  <si>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</si>
  <si>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</si>
  <si>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</si>
  <si>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</si>
  <si>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</si>
  <si>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</si>
  <si>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</si>
  <si>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</si>
  <si>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</si>
  <si>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</si>
  <si>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</si>
  <si>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</si>
  <si>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</si>
  <si>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</si>
  <si>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</si>
  <si>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</si>
  <si>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</si>
  <si>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</si>
  <si>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</si>
  <si>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</si>
  <si>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</si>
  <si>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</si>
  <si>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</si>
  <si>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</si>
  <si>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</si>
  <si>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</si>
  <si>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</si>
  <si>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</si>
  <si>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</si>
  <si>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</si>
  <si>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</si>
  <si>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</si>
  <si>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</si>
  <si>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</si>
  <si>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</si>
  <si>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</si>
  <si>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</si>
  <si>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</si>
  <si>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</si>
  <si>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</si>
  <si>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</si>
  <si>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</si>
  <si>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</si>
  <si>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</si>
  <si>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</si>
  <si>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</si>
  <si>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</si>
  <si>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</si>
  <si>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</si>
  <si>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</si>
  <si>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</si>
  <si>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</si>
  <si>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</si>
  <si>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</si>
  <si>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</si>
  <si>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</si>
  <si>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</si>
  <si>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</si>
  <si>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</si>
  <si>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</si>
  <si>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</si>
  <si>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</si>
  <si>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</si>
  <si>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</si>
  <si>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</si>
  <si>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</si>
  <si>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</si>
  <si>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</si>
  <si>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</si>
  <si>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</si>
  <si>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</si>
  <si>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</si>
  <si>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</si>
  <si>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</si>
  <si>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</si>
  <si>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</si>
  <si>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</si>
  <si>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</si>
  <si>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</si>
  <si>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</si>
  <si>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</si>
  <si>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</si>
  <si>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</si>
  <si>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</si>
  <si>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</si>
  <si>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</si>
  <si>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</si>
  <si>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</si>
  <si>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</si>
  <si>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</si>
  <si>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</si>
  <si>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</si>
  <si>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</si>
  <si>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</si>
  <si>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</si>
  <si>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</si>
  <si>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</si>
  <si>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</si>
  <si>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</si>
  <si>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</si>
  <si>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</si>
  <si>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</si>
  <si>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</si>
  <si>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</si>
  <si>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</si>
  <si>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</si>
  <si>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</si>
  <si>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</si>
  <si>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</si>
  <si>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</si>
  <si>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</si>
  <si>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</si>
  <si>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</si>
  <si>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</si>
  <si>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</si>
  <si>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</si>
  <si>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</si>
  <si>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</si>
  <si>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</si>
  <si>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</si>
  <si>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</si>
  <si>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</si>
  <si>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</si>
  <si>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</si>
  <si>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</si>
  <si>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</si>
  <si>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</si>
  <si>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</si>
  <si>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</si>
  <si>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</si>
  <si>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</si>
  <si>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</si>
  <si>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</si>
  <si>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</si>
  <si>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</si>
  <si>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</si>
  <si>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</si>
  <si>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</si>
  <si>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</si>
  <si>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</si>
  <si>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</si>
  <si>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</si>
  <si>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</si>
  <si>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</si>
  <si>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</si>
  <si>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</si>
  <si>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</si>
  <si>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</si>
  <si>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</si>
  <si>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</si>
  <si>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</si>
  <si>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</si>
  <si>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</si>
  <si>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</si>
  <si>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</si>
  <si>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</si>
  <si>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</si>
  <si>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</si>
  <si>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</si>
  <si>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</si>
  <si>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</si>
  <si>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</si>
  <si>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</si>
  <si>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</si>
  <si>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</si>
  <si>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</si>
  <si>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</si>
  <si>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</si>
  <si>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</si>
  <si>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</si>
  <si>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</si>
  <si>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</si>
  <si>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</si>
  <si>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</si>
  <si>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</si>
  <si>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</si>
  <si>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</si>
  <si>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</si>
  <si>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</si>
  <si>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</si>
  <si>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</si>
  <si>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</si>
  <si>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</si>
  <si>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</si>
  <si>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</si>
  <si>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</si>
  <si>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</si>
  <si>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</si>
  <si>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</si>
  <si>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</si>
  <si>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</si>
  <si>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</si>
  <si>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</si>
  <si>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</si>
  <si>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</si>
  <si>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</si>
  <si>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</si>
  <si>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</si>
  <si>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</si>
  <si>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</si>
  <si>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</si>
  <si>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</si>
  <si>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</si>
  <si>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</si>
  <si>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</si>
  <si>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</si>
  <si>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</si>
  <si>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</si>
  <si>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</si>
  <si>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</si>
  <si>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</si>
  <si>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</si>
  <si>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</si>
  <si>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</si>
  <si>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</si>
  <si>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</si>
  <si>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</si>
  <si>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</si>
  <si>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</si>
  <si>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</si>
  <si>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</si>
  <si>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</si>
  <si>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</si>
  <si>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</si>
  <si>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</si>
  <si>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</si>
  <si>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</si>
  <si>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</si>
  <si>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</si>
  <si>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</si>
  <si>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</si>
  <si>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</si>
  <si>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</si>
  <si>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</si>
  <si>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</si>
  <si>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</si>
  <si>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</si>
  <si>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</si>
  <si>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</si>
  <si>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</si>
  <si>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</si>
  <si>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</si>
  <si>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</si>
  <si>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</si>
  <si>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</si>
  <si>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</si>
  <si>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</si>
  <si>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</si>
  <si>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</si>
  <si>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</si>
  <si>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</si>
  <si>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</si>
  <si>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</si>
  <si>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</si>
  <si>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</si>
  <si>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</si>
  <si>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</si>
  <si>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</si>
  <si>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</si>
  <si>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</si>
  <si>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</si>
  <si>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</si>
  <si>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</si>
  <si>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</si>
  <si>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</si>
  <si>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</si>
  <si>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</si>
  <si>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</si>
  <si>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</si>
  <si>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</si>
  <si>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</si>
  <si>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</si>
  <si>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</si>
  <si>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</si>
  <si>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</si>
  <si>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</si>
  <si>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</si>
  <si>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</si>
  <si>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</si>
  <si>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</si>
  <si>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</si>
  <si>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</si>
  <si>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</si>
  <si>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</si>
  <si>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</si>
  <si>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</si>
  <si>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</si>
  <si>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</si>
  <si>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</si>
  <si>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</si>
  <si>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</si>
  <si>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</si>
  <si>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</si>
  <si>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</si>
  <si>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</si>
  <si>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</si>
  <si>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</si>
  <si>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</si>
  <si>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</si>
  <si>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</si>
  <si>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</si>
  <si>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</si>
  <si>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</si>
  <si>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</si>
  <si>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</si>
  <si>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</si>
  <si>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</si>
  <si>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</si>
  <si>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</si>
  <si>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</si>
  <si>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</si>
  <si>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</si>
  <si>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</si>
  <si>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</si>
  <si>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</si>
  <si>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</si>
  <si>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</si>
  <si>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</si>
  <si>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</si>
  <si>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</si>
  <si>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</si>
  <si>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</si>
  <si>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</si>
  <si>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</si>
  <si>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</si>
  <si>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</si>
  <si>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</si>
  <si>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</si>
  <si>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</si>
  <si>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</si>
  <si>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</si>
  <si>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</si>
  <si>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</si>
  <si>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</si>
  <si>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</si>
  <si>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</si>
  <si>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</si>
  <si>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</si>
  <si>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</si>
  <si>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</si>
  <si>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</si>
  <si>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</si>
  <si>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</si>
  <si>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</si>
  <si>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</si>
  <si>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</si>
  <si>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</si>
  <si>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</si>
  <si>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</si>
  <si>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</si>
  <si>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</si>
  <si>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</si>
  <si>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</si>
  <si>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</si>
  <si>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</si>
  <si>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</si>
  <si>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</si>
  <si>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</si>
  <si>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</si>
  <si>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</si>
  <si>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</si>
  <si>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</si>
  <si>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</si>
  <si>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</si>
  <si>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</si>
  <si>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</si>
  <si>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</si>
  <si>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</si>
  <si>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</si>
  <si>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</si>
  <si>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</si>
  <si>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</si>
  <si>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</si>
  <si>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</si>
  <si>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</si>
  <si>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</si>
  <si>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</si>
  <si>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</si>
  <si>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</si>
  <si>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</si>
  <si>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</si>
  <si>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</si>
  <si>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</si>
  <si>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</si>
  <si>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</si>
  <si>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</si>
  <si>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</si>
  <si>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</si>
  <si>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</si>
  <si>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</si>
  <si>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</si>
  <si>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</si>
  <si>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</si>
  <si>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</si>
  <si>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</si>
  <si>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</si>
  <si>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</si>
  <si>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</si>
  <si>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</si>
  <si>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</si>
  <si>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</si>
  <si>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</si>
  <si>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</si>
  <si>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</si>
  <si>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</si>
  <si>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</si>
  <si>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</si>
  <si>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</si>
  <si>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</si>
  <si>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</si>
  <si>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</si>
  <si>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</si>
  <si>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</si>
  <si>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</si>
  <si>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</si>
  <si>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</si>
  <si>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</si>
  <si>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</si>
  <si>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</si>
  <si>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</si>
  <si>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</si>
  <si>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</si>
  <si>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</si>
  <si>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</si>
  <si>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</si>
  <si>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</si>
  <si>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</si>
  <si>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</si>
  <si>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</si>
  <si>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</si>
  <si>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</si>
  <si>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</si>
  <si>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</si>
  <si>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</si>
  <si>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</si>
  <si>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</si>
  <si>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</si>
  <si>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</si>
  <si>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</si>
  <si>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</si>
  <si>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</si>
  <si>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</si>
  <si>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</si>
  <si>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</si>
  <si>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</si>
  <si>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</si>
  <si>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</si>
  <si>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</si>
  <si>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</si>
  <si>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</si>
  <si>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</si>
  <si>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</si>
  <si>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</si>
  <si>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</si>
  <si>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</si>
  <si>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</si>
  <si>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</si>
  <si>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</si>
  <si>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</si>
  <si>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</si>
  <si>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</si>
  <si>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</si>
  <si>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</si>
  <si>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</si>
  <si>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</si>
  <si>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</si>
  <si>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</si>
  <si>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</si>
  <si>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</si>
  <si>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</si>
  <si>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</si>
  <si>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</si>
  <si>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</si>
  <si>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</si>
  <si>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</si>
  <si>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</si>
  <si>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</si>
  <si>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</si>
  <si>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</si>
  <si>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</si>
  <si>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</si>
  <si>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</si>
  <si>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</si>
  <si>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</si>
  <si>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</si>
  <si>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</si>
  <si>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</si>
  <si>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</si>
  <si>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</si>
  <si>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</si>
  <si>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</si>
  <si>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</si>
  <si>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</si>
  <si>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</si>
  <si>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</si>
  <si>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</si>
  <si>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</si>
  <si>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</si>
  <si>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</si>
  <si>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</si>
  <si>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</si>
  <si>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</si>
  <si>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</si>
  <si>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</si>
  <si>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</si>
  <si>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</si>
  <si>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</si>
  <si>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</si>
  <si>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</si>
  <si>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</si>
  <si>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</si>
  <si>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</si>
  <si>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</si>
  <si>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</si>
  <si>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</si>
  <si>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</si>
  <si>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</si>
  <si>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</si>
  <si>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</si>
  <si>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</si>
  <si>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</si>
  <si>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</si>
  <si>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</si>
  <si>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</si>
  <si>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</si>
  <si>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</si>
  <si>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</si>
  <si>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</si>
  <si>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</si>
  <si>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</si>
  <si>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</si>
  <si>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</si>
  <si>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</si>
  <si>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</si>
  <si>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</si>
  <si>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</si>
  <si>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</si>
  <si>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</si>
  <si>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</si>
  <si>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</si>
  <si>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</si>
  <si>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</si>
  <si>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</si>
  <si>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</si>
  <si>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</si>
  <si>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</si>
  <si>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</si>
  <si>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</si>
  <si>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</si>
  <si>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</si>
  <si>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</si>
  <si>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</si>
  <si>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</si>
  <si>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</si>
  <si>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</si>
  <si>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</si>
  <si>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</si>
  <si>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</si>
  <si>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</si>
  <si>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</si>
  <si>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</si>
  <si>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</si>
  <si>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</si>
  <si>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</si>
  <si>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</si>
  <si>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</si>
  <si>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</si>
  <si>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</si>
  <si>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</si>
  <si>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</si>
  <si>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</si>
  <si>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</si>
  <si>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</si>
  <si>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</si>
  <si>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</si>
  <si>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</si>
  <si>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</si>
  <si>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</si>
  <si>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</si>
  <si>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</si>
  <si>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</si>
  <si>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</si>
  <si>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</si>
  <si>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</si>
  <si>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</si>
  <si>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</si>
  <si>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</si>
  <si>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</si>
  <si>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</si>
  <si>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</si>
  <si>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</si>
  <si>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</si>
  <si>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</si>
  <si>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</si>
  <si>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</si>
  <si>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</si>
  <si>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</si>
  <si>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</si>
  <si>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</si>
  <si>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</si>
  <si>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</si>
  <si>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</si>
  <si>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</si>
  <si>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</si>
  <si>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</si>
  <si>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</si>
  <si>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</si>
  <si>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</si>
  <si>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</si>
  <si>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</si>
  <si>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</si>
  <si>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</si>
  <si>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</si>
  <si>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</si>
  <si>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</si>
  <si>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</si>
  <si>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</si>
  <si>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</si>
  <si>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</si>
  <si>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</si>
  <si>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</si>
  <si>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</si>
  <si>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</si>
  <si>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</si>
  <si>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</si>
  <si>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</si>
  <si>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</si>
  <si>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</si>
  <si>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</si>
  <si>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</si>
  <si>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</si>
  <si>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</si>
  <si>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</si>
  <si>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</si>
  <si>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</si>
  <si>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</si>
  <si>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</si>
  <si>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</si>
  <si>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</si>
  <si>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</si>
  <si>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</si>
  <si>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</si>
  <si>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</si>
  <si>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</si>
  <si>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</si>
  <si>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</si>
  <si>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</si>
  <si>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</si>
  <si>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</si>
  <si>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</si>
  <si>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</si>
  <si>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</si>
  <si>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</si>
  <si>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</si>
  <si>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</si>
  <si>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</si>
  <si>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</si>
  <si>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</si>
  <si>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</si>
  <si>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</si>
  <si>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</si>
  <si>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</si>
  <si>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</si>
  <si>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</si>
  <si>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</si>
  <si>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</si>
  <si>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</si>
  <si>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</si>
  <si>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</si>
  <si>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</si>
  <si>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</si>
  <si>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</si>
  <si>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</si>
  <si>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</si>
  <si>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</si>
  <si>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</si>
  <si>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</si>
  <si>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</si>
  <si>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</si>
  <si>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</si>
  <si>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</si>
  <si>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</si>
  <si>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</si>
  <si>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</si>
  <si>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</si>
  <si>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</si>
  <si>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</si>
  <si>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</si>
  <si>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</si>
  <si>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</si>
  <si>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</si>
  <si>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</si>
  <si>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</si>
  <si>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</si>
  <si>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</si>
  <si>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</si>
  <si>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</si>
  <si>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</si>
  <si>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</si>
  <si>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</si>
  <si>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</si>
  <si>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</si>
  <si>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</si>
  <si>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</si>
  <si>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</si>
  <si>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</si>
  <si>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</si>
  <si>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</si>
  <si>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</si>
  <si>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</si>
  <si>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</si>
  <si>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</si>
  <si>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</si>
  <si>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</si>
  <si>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</si>
  <si>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</si>
  <si>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</si>
  <si>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</si>
  <si>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</si>
  <si>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</si>
  <si>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</si>
  <si>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</si>
  <si>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</si>
  <si>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</si>
  <si>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</si>
  <si>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</si>
  <si>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</si>
  <si>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</si>
  <si>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</si>
  <si>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</si>
  <si>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</si>
  <si>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</si>
  <si>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</si>
  <si>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</si>
  <si>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</si>
  <si>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</si>
  <si>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</si>
  <si>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</si>
  <si>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</si>
  <si>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</si>
  <si>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</si>
  <si>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</si>
  <si>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</si>
  <si>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</si>
  <si>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</si>
  <si>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</si>
  <si>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</si>
  <si>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</si>
  <si>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</si>
  <si>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</si>
  <si>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</si>
  <si>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</si>
  <si>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</si>
  <si>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</si>
  <si>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</si>
  <si>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</si>
  <si>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</si>
  <si>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</si>
  <si>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</si>
  <si>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</si>
  <si>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</si>
  <si>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</si>
  <si>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</si>
  <si>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</si>
  <si>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</si>
  <si>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</si>
  <si>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</si>
  <si>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</si>
  <si>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</si>
  <si>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</si>
  <si>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</si>
  <si>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</si>
  <si>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</si>
  <si>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</si>
  <si>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</si>
  <si>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</si>
  <si>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</si>
  <si>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</si>
  <si>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</si>
  <si>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</si>
  <si>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</si>
  <si>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</si>
  <si>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</si>
  <si>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</si>
  <si>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</si>
  <si>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</si>
  <si>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</si>
  <si>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</si>
  <si>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</si>
  <si>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</si>
  <si>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</si>
  <si>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</si>
  <si>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</si>
  <si>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</si>
  <si>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</si>
  <si>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</si>
  <si>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</si>
  <si>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</si>
  <si>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</si>
  <si>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</si>
  <si>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</si>
  <si>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</si>
  <si>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</si>
  <si>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</si>
  <si>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</si>
  <si>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</si>
  <si>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</si>
  <si>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</si>
  <si>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</si>
  <si>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</si>
  <si>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</si>
  <si>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</si>
  <si>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</si>
  <si>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</si>
  <si>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</si>
  <si>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</si>
  <si>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</si>
  <si>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</si>
  <si>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</si>
  <si>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</si>
  <si>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</si>
  <si>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</si>
  <si>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</si>
  <si>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</si>
  <si>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</si>
  <si>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</si>
  <si>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</si>
  <si>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</si>
  <si>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</si>
  <si>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</si>
  <si>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</si>
  <si>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</si>
  <si>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</si>
  <si>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</si>
  <si>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</si>
  <si>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</si>
  <si>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</si>
  <si>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</si>
  <si>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</si>
  <si>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</si>
  <si>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</si>
  <si>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</si>
  <si>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</si>
  <si>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</si>
  <si>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</si>
  <si>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</si>
  <si>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</si>
  <si>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</si>
  <si>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</si>
  <si>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</si>
  <si>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</si>
  <si>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</si>
  <si>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</si>
  <si>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</si>
  <si>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</si>
  <si>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</si>
  <si>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</si>
  <si>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</si>
  <si>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</si>
  <si>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</si>
  <si>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</si>
  <si>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</si>
  <si>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</si>
  <si>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</si>
  <si>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</si>
  <si>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</si>
  <si>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</si>
  <si>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</si>
  <si>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</si>
  <si>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</si>
  <si>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</si>
  <si>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</si>
  <si>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</si>
  <si>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</si>
  <si>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</si>
  <si>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</si>
  <si>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</si>
  <si>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</si>
  <si>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</si>
  <si>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</si>
  <si>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</si>
  <si>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</si>
  <si>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</si>
  <si>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</si>
  <si>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</si>
  <si>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</si>
  <si>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</si>
  <si>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</si>
  <si>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</si>
  <si>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</si>
  <si>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</si>
  <si>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</si>
  <si>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</si>
  <si>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</si>
  <si>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</si>
  <si>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</si>
  <si>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</si>
  <si>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</si>
  <si>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</si>
  <si>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</si>
  <si>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</si>
  <si>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</si>
  <si>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</si>
  <si>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</si>
  <si>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</si>
  <si>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</si>
  <si>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</si>
  <si>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</si>
  <si>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</si>
  <si>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</si>
  <si>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</si>
  <si>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</si>
  <si>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</si>
  <si>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</si>
  <si>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</si>
  <si>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</si>
  <si>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</si>
  <si>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</si>
  <si>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</si>
  <si>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</si>
  <si>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</si>
  <si>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</si>
  <si>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</si>
  <si>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</si>
  <si>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</si>
  <si>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</si>
  <si>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</si>
  <si>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</si>
  <si>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</si>
  <si>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</si>
  <si>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</si>
  <si>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</si>
  <si>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</si>
  <si>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</si>
  <si>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</si>
  <si>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</si>
  <si>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</si>
  <si>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</si>
  <si>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</si>
  <si>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</si>
  <si>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</si>
  <si>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</si>
  <si>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</si>
  <si>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</si>
  <si>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</si>
  <si>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</si>
  <si>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</si>
  <si>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</si>
  <si>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</si>
  <si>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</si>
  <si>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</si>
  <si>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</si>
  <si>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</si>
  <si>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</si>
  <si>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</si>
  <si>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</si>
  <si>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</si>
  <si>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</si>
  <si>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</si>
  <si>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</si>
  <si>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</si>
  <si>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</si>
  <si>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</si>
  <si>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</si>
  <si>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</si>
  <si>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</si>
  <si>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</si>
  <si>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</si>
  <si>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</si>
  <si>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</si>
  <si>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</si>
  <si>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</si>
  <si>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</si>
  <si>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</si>
  <si>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</si>
  <si>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</si>
  <si>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</si>
  <si>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</si>
  <si>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</si>
  <si>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</si>
  <si>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</si>
  <si>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</si>
  <si>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</si>
  <si>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</si>
  <si>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</si>
  <si>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</si>
  <si>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</si>
  <si>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</si>
  <si>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</si>
  <si>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</si>
  <si>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</si>
  <si>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</si>
  <si>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</si>
  <si>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</si>
  <si>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</si>
  <si>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</si>
  <si>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</si>
  <si>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</si>
  <si>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</si>
  <si>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</si>
  <si>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</si>
  <si>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</si>
  <si>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</si>
  <si>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</si>
  <si>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</si>
  <si>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</si>
  <si>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</si>
  <si>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</si>
  <si>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</si>
  <si>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</si>
  <si>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</si>
  <si>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</si>
  <si>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</si>
  <si>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</si>
  <si>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</si>
  <si>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</si>
  <si>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</si>
  <si>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</si>
  <si>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</si>
  <si>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</si>
  <si>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</si>
  <si>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</si>
  <si>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</si>
  <si>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</si>
  <si>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</si>
  <si>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</si>
  <si>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</si>
  <si>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</si>
  <si>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</si>
  <si>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</si>
  <si>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</si>
  <si>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</si>
  <si>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</si>
  <si>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</si>
  <si>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</si>
  <si>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</si>
  <si>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</si>
  <si>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</si>
  <si>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</si>
  <si>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</si>
  <si>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</si>
  <si>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</si>
  <si>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</si>
  <si>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</si>
  <si>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</si>
  <si>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</si>
  <si>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</si>
  <si>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</si>
  <si>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</si>
  <si>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</si>
  <si>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</si>
  <si>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</si>
  <si>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</si>
  <si>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</si>
  <si>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</si>
  <si>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</si>
  <si>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</si>
  <si>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</si>
  <si>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</si>
  <si>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</si>
  <si>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</si>
  <si>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</si>
  <si>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</si>
  <si>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</si>
  <si>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</si>
  <si>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</si>
  <si>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</si>
  <si>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</si>
  <si>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</si>
  <si>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</si>
  <si>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</si>
  <si>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</si>
  <si>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</si>
  <si>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</si>
  <si>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</si>
  <si>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</si>
  <si>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</si>
  <si>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</si>
  <si>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</si>
  <si>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</si>
  <si>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</si>
  <si>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</si>
  <si>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</si>
  <si>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</si>
  <si>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</si>
  <si>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</si>
  <si>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</si>
  <si>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</si>
  <si>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</si>
  <si>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</si>
  <si>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</si>
  <si>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</si>
  <si>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</si>
  <si>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</si>
  <si>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</si>
  <si>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</si>
  <si>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</si>
  <si>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</si>
  <si>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</si>
  <si>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</si>
  <si>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</si>
  <si>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</si>
  <si>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</si>
  <si>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</si>
  <si>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</si>
  <si>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</si>
  <si>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</si>
  <si>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</si>
  <si>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</si>
  <si>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</si>
  <si>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</si>
  <si>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</si>
  <si>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</si>
  <si>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</si>
  <si>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</si>
  <si>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</si>
  <si>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</si>
  <si>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</si>
  <si>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</si>
  <si>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</si>
  <si>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</si>
  <si>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</si>
  <si>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</si>
  <si>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</si>
  <si>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</si>
  <si>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</si>
  <si>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</si>
  <si>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</si>
  <si>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</si>
  <si>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</si>
  <si>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</si>
  <si>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</si>
  <si>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</si>
  <si>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</si>
  <si>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</si>
  <si>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</si>
  <si>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</si>
  <si>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</si>
  <si>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</si>
  <si>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</si>
  <si>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</si>
  <si>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</si>
  <si>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</si>
  <si>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</si>
  <si>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</si>
  <si>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</si>
  <si>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</si>
  <si>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</si>
  <si>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</si>
  <si>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</si>
  <si>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</si>
  <si>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</si>
  <si>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</si>
  <si>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</si>
  <si>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</si>
  <si>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</si>
  <si>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</si>
  <si>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</si>
  <si>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</si>
  <si>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</si>
  <si>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</si>
  <si>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</si>
  <si>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</si>
  <si>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</si>
  <si>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</si>
  <si>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</si>
  <si>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</si>
  <si>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</si>
  <si>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</si>
  <si>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</si>
  <si>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</si>
  <si>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</si>
  <si>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</si>
  <si>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</si>
  <si>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</si>
  <si>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</si>
  <si>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</si>
  <si>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</si>
  <si>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</si>
  <si>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</si>
  <si>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</si>
  <si>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</si>
  <si>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</si>
  <si>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</si>
  <si>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</si>
  <si>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</si>
  <si>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</si>
  <si>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</si>
  <si>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</si>
  <si>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</si>
  <si>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</si>
  <si>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</si>
  <si>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</si>
  <si>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</si>
  <si>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</si>
  <si>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</si>
  <si>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</si>
  <si>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</si>
  <si>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</si>
  <si>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</si>
  <si>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</si>
  <si>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</si>
  <si>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</si>
  <si>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</si>
  <si>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</si>
  <si>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</si>
  <si>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</si>
  <si>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</si>
  <si>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</si>
  <si>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</si>
  <si>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</si>
  <si>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</si>
  <si>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</si>
  <si>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</si>
  <si>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</si>
  <si>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</si>
  <si>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</si>
  <si>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</si>
  <si>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</si>
  <si>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</si>
  <si>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</si>
  <si>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</si>
  <si>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</si>
  <si>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</si>
  <si>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</si>
  <si>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</si>
  <si>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</si>
  <si>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</si>
  <si>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</si>
  <si>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</si>
  <si>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</si>
  <si>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</si>
  <si>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</si>
  <si>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</si>
  <si>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</si>
  <si>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</si>
  <si>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</si>
  <si>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</si>
  <si>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</si>
  <si>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</si>
  <si>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</si>
  <si>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</si>
  <si>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</si>
  <si>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</si>
  <si>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</si>
  <si>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</si>
  <si>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</si>
  <si>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</si>
  <si>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</si>
  <si>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</si>
  <si>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</si>
  <si>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</si>
  <si>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</si>
  <si>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</si>
  <si>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</si>
  <si>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</si>
  <si>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</si>
  <si>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</si>
  <si>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</si>
  <si>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</si>
  <si>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</si>
  <si>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</si>
  <si>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</si>
  <si>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</si>
  <si>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</si>
  <si>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</si>
  <si>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</si>
  <si>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</si>
  <si>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</si>
  <si>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</si>
  <si>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</si>
  <si>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</si>
  <si>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</si>
  <si>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</si>
  <si>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</si>
  <si>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</si>
  <si>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</si>
  <si>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</si>
  <si>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</si>
  <si>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</si>
  <si>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</si>
  <si>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</si>
  <si>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</si>
  <si>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</si>
  <si>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</si>
  <si>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</si>
  <si>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</si>
  <si>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</si>
  <si>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</si>
  <si>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</si>
  <si>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</si>
  <si>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</si>
  <si>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</si>
  <si>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</si>
  <si>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</si>
  <si>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</si>
  <si>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</si>
  <si>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</si>
  <si>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</si>
  <si>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</si>
  <si>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</si>
  <si>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</si>
  <si>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</si>
  <si>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</si>
  <si>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</si>
  <si>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</si>
  <si>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</si>
  <si>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</si>
  <si>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</si>
  <si>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</si>
  <si>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</si>
  <si>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</si>
  <si>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</si>
  <si>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</si>
  <si>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</si>
  <si>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</si>
  <si>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</si>
  <si>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</si>
  <si>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</si>
  <si>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</si>
  <si>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</si>
  <si>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</si>
  <si>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</si>
  <si>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</si>
  <si>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</si>
  <si>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</si>
  <si>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</si>
  <si>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</si>
  <si>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</si>
  <si>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</si>
  <si>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</si>
  <si>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</si>
  <si>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</si>
  <si>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</si>
  <si>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</si>
  <si>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</si>
  <si>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</si>
  <si>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</si>
  <si>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</si>
  <si>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</si>
  <si>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</si>
  <si>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</si>
  <si>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</si>
  <si>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</si>
  <si>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</si>
  <si>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</si>
  <si>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</si>
  <si>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</si>
  <si>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</si>
  <si>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</si>
  <si>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</si>
  <si>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</si>
  <si>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</si>
  <si>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</si>
  <si>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</si>
  <si>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</si>
  <si>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</si>
  <si>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</si>
  <si>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</si>
  <si>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</si>
  <si>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</si>
  <si>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</si>
  <si>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</si>
  <si>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</si>
  <si>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</si>
  <si>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</si>
  <si>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</si>
  <si>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</si>
  <si>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</si>
  <si>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</si>
  <si>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</si>
  <si>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</si>
  <si>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</si>
  <si>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</si>
  <si>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</si>
  <si>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</si>
  <si>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</si>
  <si>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</si>
  <si>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</si>
  <si>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</si>
  <si>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</si>
  <si>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</si>
  <si>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</si>
  <si>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</si>
  <si>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</si>
  <si>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</si>
  <si>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</si>
  <si>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</si>
  <si>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</si>
  <si>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</si>
  <si>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</si>
  <si>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</si>
  <si>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</si>
  <si>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</si>
  <si>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</si>
  <si>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</si>
  <si>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</si>
  <si>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</si>
  <si>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</si>
  <si>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</si>
  <si>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</si>
  <si>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</si>
  <si>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</si>
  <si>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</si>
  <si>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</si>
  <si>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</si>
  <si>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</si>
  <si>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</si>
  <si>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</si>
  <si>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</si>
  <si>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</si>
  <si>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</si>
  <si>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</si>
  <si>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</si>
  <si>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</si>
  <si>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</si>
  <si>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</si>
  <si>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</si>
  <si>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</si>
  <si>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</si>
  <si>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</si>
  <si>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</si>
  <si>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</si>
  <si>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</si>
  <si>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</si>
  <si>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</si>
  <si>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</si>
  <si>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</si>
  <si>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</si>
  <si>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</si>
  <si>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</si>
  <si>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</si>
  <si>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</si>
  <si>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</si>
  <si>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</si>
  <si>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</si>
  <si>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</si>
  <si>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</si>
  <si>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</si>
  <si>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</si>
  <si>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</si>
  <si>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</si>
  <si>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</si>
  <si>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</si>
  <si>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</si>
  <si>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</si>
  <si>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</si>
  <si>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</si>
  <si>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</si>
  <si>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</si>
  <si>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</si>
  <si>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</si>
  <si>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</si>
  <si>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</si>
  <si>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</si>
  <si>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</si>
  <si>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</si>
  <si>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</si>
  <si>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</si>
  <si>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</si>
  <si>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</si>
  <si>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</si>
  <si>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</si>
  <si>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</si>
  <si>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</si>
  <si>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</si>
  <si>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</si>
  <si>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</si>
  <si>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</si>
  <si>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</si>
  <si>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</si>
  <si>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</si>
  <si>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</si>
  <si>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</si>
  <si>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</si>
  <si>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</si>
  <si>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</si>
  <si>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</si>
  <si>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</si>
  <si>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</si>
  <si>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</si>
  <si>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</si>
  <si>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</si>
  <si>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</si>
  <si>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</si>
  <si>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</si>
  <si>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</si>
  <si>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</si>
  <si>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</si>
  <si>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</si>
  <si>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</si>
  <si>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</si>
  <si>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</si>
  <si>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</si>
  <si>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</si>
  <si>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</si>
  <si>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</si>
  <si>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</si>
  <si>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</si>
  <si>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</si>
  <si>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</si>
  <si>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</si>
  <si>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</si>
  <si>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</si>
  <si>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</si>
  <si>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</si>
  <si>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</si>
  <si>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</si>
  <si>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</si>
  <si>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</si>
  <si>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</si>
  <si>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</si>
  <si>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</si>
  <si>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</si>
  <si>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</si>
  <si>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</si>
  <si>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</si>
  <si>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</si>
  <si>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</si>
  <si>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</si>
  <si>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</si>
  <si>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</si>
  <si>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</si>
  <si>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</si>
  <si>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</si>
  <si>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</si>
  <si>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</si>
  <si>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</si>
  <si>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</si>
  <si>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</si>
  <si>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</si>
  <si>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</si>
  <si>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</si>
  <si>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</si>
  <si>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</si>
  <si>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</si>
  <si>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</si>
  <si>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</si>
  <si>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</si>
  <si>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</si>
  <si>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</si>
  <si>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</si>
  <si>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</si>
  <si>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</si>
  <si>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</si>
  <si>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</si>
  <si>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</si>
  <si>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</si>
  <si>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</si>
  <si>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</si>
  <si>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</si>
  <si>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</si>
  <si>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</si>
  <si>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</si>
  <si>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</si>
  <si>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</si>
  <si>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</si>
  <si>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</si>
  <si>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</si>
  <si>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</si>
  <si>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</si>
  <si>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</si>
  <si>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</si>
  <si>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</si>
  <si>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</si>
  <si>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</si>
  <si>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</si>
  <si>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</si>
  <si>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</si>
  <si>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</si>
  <si>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</si>
  <si>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</si>
  <si>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</si>
  <si>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</si>
  <si>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</si>
  <si>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</si>
  <si>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</si>
  <si>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</si>
  <si>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</si>
  <si>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</si>
  <si>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</si>
  <si>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</si>
  <si>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</si>
  <si>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</si>
  <si>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</si>
  <si>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</si>
  <si>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</si>
  <si>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</si>
  <si>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</si>
  <si>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</si>
  <si>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</si>
  <si>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</si>
  <si>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</si>
  <si>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</si>
  <si>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</si>
  <si>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</si>
  <si>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</si>
  <si>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</si>
  <si>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</si>
  <si>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</si>
  <si>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</si>
  <si>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</si>
  <si>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</si>
  <si>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</si>
  <si>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</si>
  <si>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</si>
  <si>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</si>
  <si>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</si>
  <si>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</si>
  <si>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</si>
  <si>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</si>
  <si>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</si>
  <si>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</si>
  <si>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</si>
  <si>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</si>
  <si>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</si>
  <si>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</si>
  <si>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</si>
  <si>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</si>
  <si>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</si>
  <si>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</si>
  <si>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</si>
  <si>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</si>
  <si>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</si>
  <si>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</si>
  <si>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</si>
  <si>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</si>
  <si>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</si>
  <si>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</si>
  <si>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</si>
  <si>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</si>
  <si>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</si>
  <si>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</si>
  <si>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</si>
  <si>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</si>
  <si>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</si>
  <si>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</si>
  <si>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</si>
  <si>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</si>
  <si>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</si>
  <si>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</si>
  <si>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</si>
  <si>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</si>
  <si>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</si>
  <si>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</si>
  <si>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</si>
  <si>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</si>
  <si>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</si>
  <si>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</si>
  <si>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</si>
  <si>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</si>
  <si>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</si>
  <si>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</si>
  <si>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</si>
  <si>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</si>
  <si>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</si>
  <si>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</si>
  <si>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</si>
  <si>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</si>
  <si>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</si>
  <si>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</si>
  <si>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</si>
  <si>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</si>
  <si>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</si>
  <si>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</si>
  <si>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</si>
  <si>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</si>
  <si>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</si>
  <si>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</si>
  <si>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</si>
  <si>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</si>
  <si>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</si>
  <si>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</si>
  <si>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</si>
  <si>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</si>
  <si>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</si>
  <si>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</si>
  <si>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</si>
  <si>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</si>
  <si>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</si>
  <si>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</si>
  <si>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</si>
  <si>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</si>
  <si>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</si>
  <si>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</si>
  <si>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</si>
  <si>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</si>
  <si>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</si>
  <si>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</si>
  <si>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</si>
  <si>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</si>
  <si>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</si>
  <si>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</si>
  <si>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</si>
  <si>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</si>
  <si>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</si>
  <si>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</si>
  <si>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</si>
  <si>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</si>
  <si>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</si>
  <si>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</si>
  <si>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</si>
  <si>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</si>
  <si>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</si>
  <si>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</si>
  <si>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</si>
  <si>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</si>
  <si>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</si>
  <si>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</si>
  <si>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</si>
  <si>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</si>
  <si>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</si>
  <si>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</si>
  <si>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</si>
  <si>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</si>
  <si>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</si>
  <si>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</si>
  <si>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</si>
  <si>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</si>
  <si>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</si>
  <si>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</si>
  <si>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</si>
  <si>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</si>
  <si>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</si>
  <si>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</si>
  <si>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</si>
  <si>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</si>
  <si>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</si>
  <si>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</si>
  <si>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</si>
  <si>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</si>
  <si>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</si>
  <si>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</si>
  <si>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</si>
  <si>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</si>
  <si>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</si>
  <si>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</si>
  <si>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</si>
  <si>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</si>
  <si>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</si>
  <si>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</si>
  <si>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</si>
  <si>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</si>
  <si>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</si>
  <si>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</si>
  <si>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</si>
  <si>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</si>
  <si>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</si>
  <si>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</si>
  <si>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</si>
  <si>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</si>
  <si>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</si>
  <si>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</si>
  <si>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</si>
  <si>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</si>
  <si>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</si>
  <si>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</si>
  <si>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</si>
  <si>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</si>
  <si>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</si>
  <si>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</si>
  <si>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</si>
  <si>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</si>
  <si>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</si>
  <si>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</si>
  <si>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</si>
  <si>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</si>
  <si>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</si>
  <si>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</si>
  <si>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</si>
  <si>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</si>
  <si>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</si>
  <si>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</si>
  <si>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</si>
  <si>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</si>
  <si>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</si>
  <si>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</si>
  <si>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</si>
  <si>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</si>
  <si>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</si>
  <si>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</si>
  <si>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</si>
  <si>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</si>
  <si>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</si>
  <si>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</si>
  <si>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</si>
  <si>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</si>
  <si>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</si>
  <si>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</si>
  <si>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</si>
  <si>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</si>
  <si>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</si>
  <si>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</si>
  <si>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</si>
  <si>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</si>
  <si>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</si>
  <si>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</si>
  <si>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</si>
  <si>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</si>
  <si>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</si>
  <si>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</si>
  <si>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</si>
  <si>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</si>
  <si>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</si>
  <si>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</si>
  <si>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</si>
  <si>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</si>
  <si>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</si>
  <si>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</si>
  <si>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</si>
  <si>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</si>
  <si>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</si>
  <si>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</si>
  <si>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</si>
  <si>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</si>
  <si>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</si>
  <si>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</si>
  <si>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</si>
  <si>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</si>
  <si>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</si>
  <si>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</si>
  <si>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</si>
  <si>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</si>
  <si>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</si>
  <si>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</si>
  <si>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</si>
  <si>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</si>
  <si>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</si>
  <si>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</si>
  <si>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</si>
  <si>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</si>
  <si>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</si>
  <si>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</si>
  <si>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</si>
  <si>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</si>
  <si>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</si>
  <si>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</si>
  <si>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</si>
  <si>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</si>
  <si>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</si>
  <si>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</si>
  <si>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</si>
  <si>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</si>
  <si>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</si>
  <si>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</si>
  <si>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</si>
  <si>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</si>
  <si>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</si>
  <si>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</si>
  <si>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</si>
  <si>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</si>
  <si>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</si>
  <si>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</si>
  <si>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</si>
  <si>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</si>
  <si>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</si>
  <si>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</si>
  <si>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</si>
  <si>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</si>
  <si>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</si>
  <si>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</si>
  <si>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</si>
  <si>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</si>
  <si>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</si>
  <si>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</si>
  <si>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</si>
  <si>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</si>
  <si>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</si>
  <si>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</si>
  <si>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</si>
  <si>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</si>
  <si>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</si>
  <si>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</si>
  <si>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</si>
  <si>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</si>
  <si>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</si>
  <si>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</si>
  <si>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</si>
  <si>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</si>
  <si>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</si>
  <si>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</si>
  <si>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</si>
  <si>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</si>
  <si>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</si>
  <si>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</si>
  <si>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</si>
  <si>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</si>
  <si>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</si>
  <si>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</si>
  <si>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</si>
  <si>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</si>
  <si>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</si>
  <si>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</si>
  <si>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</si>
  <si>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</si>
  <si>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</si>
  <si>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</si>
  <si>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</si>
  <si>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</si>
  <si>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</si>
  <si>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</si>
  <si>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</si>
  <si>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</si>
  <si>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</si>
  <si>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</si>
  <si>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</si>
  <si>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</si>
  <si>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</si>
  <si>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</si>
  <si>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</si>
  <si>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</si>
  <si>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</si>
  <si>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</si>
  <si>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</si>
  <si>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</si>
  <si>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</si>
  <si>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</si>
  <si>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</si>
  <si>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</si>
  <si>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</si>
  <si>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</si>
  <si>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</si>
  <si>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</si>
  <si>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</si>
  <si>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</si>
  <si>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</si>
  <si>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</si>
  <si>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</si>
  <si>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</si>
  <si>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</si>
  <si>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</si>
  <si>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</si>
  <si>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</si>
  <si>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</si>
  <si>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</si>
  <si>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</si>
  <si>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</si>
  <si>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</si>
  <si>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</si>
  <si>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</si>
  <si>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</si>
  <si>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</si>
  <si>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</si>
  <si>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</si>
  <si>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</si>
  <si>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</si>
  <si>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</si>
  <si>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</si>
  <si>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</si>
  <si>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</si>
  <si>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</si>
  <si>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</si>
  <si>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</si>
  <si>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</si>
  <si>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</si>
  <si>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</si>
  <si>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</si>
  <si>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</si>
  <si>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</si>
  <si>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</si>
  <si>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</si>
  <si>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</si>
  <si>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</si>
  <si>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</si>
  <si>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</si>
  <si>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</si>
  <si>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</si>
  <si>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</si>
  <si>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</si>
  <si>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</si>
  <si>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</si>
  <si>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</si>
  <si>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</si>
  <si>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</si>
  <si>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</si>
  <si>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</si>
  <si>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</si>
  <si>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</si>
  <si>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</si>
  <si>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</si>
  <si>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</si>
  <si>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</si>
  <si>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</si>
  <si>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</si>
  <si>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</si>
  <si>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</si>
  <si>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</si>
  <si>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</si>
  <si>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</si>
  <si>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</si>
  <si>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</si>
  <si>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</si>
  <si>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</si>
  <si>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</si>
  <si>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</si>
  <si>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</si>
  <si>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</si>
  <si>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</si>
  <si>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</si>
  <si>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</si>
  <si>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</si>
  <si>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</si>
  <si>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</si>
  <si>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</si>
  <si>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</si>
  <si>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</si>
  <si>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</si>
  <si>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</si>
  <si>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</si>
  <si>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</si>
  <si>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</si>
  <si>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</si>
  <si>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</si>
  <si>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</si>
  <si>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</si>
  <si>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</si>
  <si>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</si>
  <si>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</si>
  <si>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</si>
  <si>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</si>
  <si>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</si>
  <si>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</si>
  <si>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</si>
  <si>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</si>
  <si>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</si>
  <si>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</si>
  <si>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</si>
  <si>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</si>
  <si>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</si>
  <si>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</si>
  <si>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</si>
  <si>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</si>
  <si>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</si>
  <si>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</si>
  <si>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</si>
  <si>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</si>
  <si>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</si>
  <si>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</si>
  <si>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</si>
  <si>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</si>
  <si>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</si>
  <si>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</si>
  <si>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</si>
  <si>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</si>
  <si>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</si>
  <si>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</si>
  <si>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</si>
  <si>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</si>
  <si>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</si>
  <si>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</si>
  <si>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</si>
  <si>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</si>
  <si>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</si>
  <si>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</si>
  <si>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</si>
  <si>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</si>
  <si>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</si>
  <si>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</si>
  <si>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</si>
  <si>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</si>
  <si>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</si>
  <si>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</si>
  <si>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</si>
  <si>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</si>
  <si>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</si>
  <si>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</si>
  <si>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</si>
  <si>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</si>
  <si>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</si>
  <si>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</si>
  <si>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</si>
  <si>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</si>
  <si>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</si>
  <si>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</si>
  <si>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</si>
  <si>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</si>
  <si>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</si>
  <si>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</si>
  <si>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</si>
  <si>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</si>
  <si>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</si>
  <si>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</si>
  <si>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</si>
  <si>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</si>
  <si>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</si>
  <si>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</si>
  <si>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</si>
  <si>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</si>
  <si>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</si>
  <si>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</si>
  <si>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</si>
  <si>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</si>
  <si>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</si>
  <si>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</si>
  <si>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</si>
  <si>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</si>
  <si>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</si>
  <si>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</si>
  <si>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</si>
  <si>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</si>
  <si>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</si>
  <si>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</si>
  <si>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</si>
  <si>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</si>
  <si>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</si>
  <si>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</si>
  <si>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</si>
  <si>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</si>
  <si>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</si>
  <si>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</si>
  <si>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</si>
  <si>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</si>
  <si>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</si>
  <si>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</si>
  <si>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</si>
  <si>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</si>
  <si>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</si>
  <si>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</si>
  <si>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</si>
  <si>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</si>
  <si>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</si>
  <si>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</si>
  <si>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</si>
  <si>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</si>
  <si>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</si>
  <si>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</si>
  <si>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</si>
  <si>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</si>
  <si>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</si>
  <si>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</si>
  <si>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</si>
  <si>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</si>
  <si>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</si>
  <si>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</si>
  <si>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</si>
  <si>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</si>
  <si>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</si>
  <si>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</si>
  <si>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</si>
  <si>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</si>
  <si>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</si>
  <si>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</si>
  <si>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</si>
  <si>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</si>
  <si>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</si>
  <si>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</si>
  <si>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</si>
  <si>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</si>
  <si>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</si>
  <si>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</si>
  <si>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</si>
  <si>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</si>
  <si>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</si>
  <si>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</si>
  <si>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</si>
  <si>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</si>
  <si>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</si>
  <si>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</si>
  <si>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</si>
  <si>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</si>
  <si>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</si>
  <si>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</si>
  <si>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</si>
  <si>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</si>
  <si>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</si>
  <si>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</si>
  <si>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</si>
  <si>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</si>
  <si>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</si>
  <si>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</si>
  <si>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</si>
  <si>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</si>
  <si>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</si>
  <si>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</si>
  <si>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</si>
  <si>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</si>
  <si>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</si>
  <si>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</si>
  <si>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</si>
  <si>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</si>
  <si>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</si>
  <si>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</si>
  <si>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</si>
  <si>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</si>
  <si>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</si>
  <si>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</si>
  <si>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</si>
  <si>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</si>
  <si>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</si>
  <si>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</si>
  <si>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</si>
  <si>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</si>
  <si>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</si>
  <si>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</si>
  <si>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</si>
  <si>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</si>
  <si>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</si>
  <si>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</si>
  <si>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</si>
  <si>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</si>
  <si>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</si>
  <si>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</si>
  <si>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</si>
  <si>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</si>
  <si>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</si>
  <si>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</si>
  <si>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</si>
  <si>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</si>
  <si>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</si>
  <si>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</si>
  <si>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</si>
  <si>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</si>
  <si>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</si>
  <si>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</si>
  <si>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</si>
  <si>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</si>
  <si>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</si>
  <si>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</si>
  <si>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</si>
  <si>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</si>
  <si>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</si>
  <si>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</si>
  <si>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</si>
  <si>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</si>
  <si>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</si>
  <si>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</si>
  <si>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</si>
  <si>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</si>
  <si>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</si>
  <si>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</si>
  <si>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</si>
  <si>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</si>
  <si>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</si>
  <si>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</si>
  <si>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</si>
  <si>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</si>
  <si>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</si>
  <si>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</si>
  <si>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</si>
  <si>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</si>
  <si>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</si>
  <si>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</si>
  <si>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</si>
  <si>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</si>
  <si>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</si>
  <si>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</si>
  <si>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</si>
  <si>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</si>
  <si>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</si>
  <si>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</si>
  <si>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</si>
  <si>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</si>
  <si>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</si>
  <si>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</si>
  <si>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</si>
  <si>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</si>
  <si>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</si>
  <si>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</si>
  <si>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</si>
  <si>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</si>
  <si>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</si>
  <si>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</si>
  <si>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</si>
  <si>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</si>
  <si>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</si>
  <si>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</si>
  <si>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</si>
  <si>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</si>
  <si>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</si>
  <si>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</si>
  <si>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</si>
  <si>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</si>
  <si>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</si>
  <si>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</si>
  <si>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</si>
  <si>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</si>
  <si>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</si>
  <si>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</si>
  <si>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</si>
  <si>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</si>
  <si>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</si>
  <si>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</si>
  <si>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</si>
  <si>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</si>
  <si>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</si>
  <si>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</si>
  <si>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</si>
  <si>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</si>
  <si>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</si>
  <si>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</si>
  <si>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</si>
  <si>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</si>
  <si>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</si>
  <si>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</si>
  <si>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</si>
  <si>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</si>
  <si>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</si>
  <si>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</si>
  <si>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</si>
  <si>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</si>
  <si>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</si>
  <si>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</si>
  <si>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</si>
  <si>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</si>
  <si>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</si>
  <si>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</si>
  <si>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</si>
  <si>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</si>
  <si>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</si>
  <si>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</si>
  <si>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</si>
  <si>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</si>
  <si>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</si>
  <si>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</si>
  <si>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</si>
  <si>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</si>
  <si>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</si>
  <si>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</si>
  <si>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</si>
  <si>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</si>
  <si>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</si>
  <si>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</si>
  <si>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</si>
  <si>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</si>
  <si>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</si>
  <si>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</si>
  <si>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</si>
  <si>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</si>
  <si>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</si>
  <si>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</si>
  <si>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</si>
  <si>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</si>
  <si>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</si>
  <si>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</si>
  <si>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</si>
  <si>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</si>
  <si>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</si>
  <si>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</si>
  <si>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</si>
  <si>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</si>
  <si>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</si>
  <si>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</si>
  <si>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</si>
  <si>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</si>
  <si>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</si>
  <si>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</si>
  <si>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</si>
  <si>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</si>
  <si>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</si>
  <si>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</si>
  <si>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</si>
  <si>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</si>
  <si>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</si>
  <si>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</si>
  <si>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</si>
  <si>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</si>
  <si>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</si>
  <si>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</si>
  <si>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</si>
  <si>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</si>
  <si>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</si>
  <si>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</si>
  <si>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</si>
  <si>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</si>
  <si>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</si>
  <si>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</si>
  <si>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</si>
  <si>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</si>
  <si>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</si>
  <si>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</si>
  <si>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</si>
  <si>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</si>
  <si>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</si>
  <si>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</si>
  <si>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</si>
  <si>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</si>
  <si>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</si>
  <si>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</si>
  <si>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</si>
  <si>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</si>
  <si>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</si>
  <si>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</si>
  <si>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</si>
  <si>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</si>
  <si>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</si>
  <si>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</si>
  <si>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</si>
  <si>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</si>
  <si>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</si>
  <si>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</si>
  <si>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</si>
  <si>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</si>
  <si>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</si>
  <si>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</si>
  <si>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</si>
  <si>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</si>
  <si>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</si>
  <si>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</si>
  <si>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</si>
  <si>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</si>
  <si>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</si>
  <si>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</si>
  <si>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</si>
  <si>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</si>
  <si>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</si>
  <si>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</si>
  <si>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</si>
  <si>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</si>
  <si>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</si>
  <si>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</si>
  <si>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</si>
  <si>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</si>
  <si>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</si>
  <si>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</si>
  <si>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</si>
  <si>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</si>
  <si>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</si>
  <si>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</si>
  <si>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</si>
  <si>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</si>
  <si>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</si>
  <si>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</si>
  <si>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</si>
  <si>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</si>
  <si>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</si>
  <si>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</si>
  <si>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</si>
  <si>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</si>
  <si>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</si>
  <si>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</si>
  <si>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</si>
  <si>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</si>
  <si>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</si>
  <si>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</si>
  <si>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</si>
  <si>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</si>
  <si>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</si>
  <si>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</si>
  <si>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</si>
  <si>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</si>
  <si>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</si>
  <si>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</si>
  <si>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</si>
  <si>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</si>
  <si>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</si>
  <si>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</si>
  <si>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</si>
  <si>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</si>
  <si>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</si>
  <si>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</si>
  <si>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</si>
  <si>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</si>
  <si>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</si>
  <si>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</si>
  <si>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</si>
  <si>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</si>
  <si>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</si>
  <si>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</si>
  <si>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</si>
  <si>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</si>
  <si>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</si>
  <si>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</si>
  <si>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</si>
  <si>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</si>
  <si>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</si>
  <si>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</si>
  <si>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</si>
  <si>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</si>
  <si>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</si>
  <si>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</si>
  <si>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</si>
  <si>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</si>
  <si>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</si>
  <si>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</si>
  <si>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</si>
  <si>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</si>
  <si>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</si>
  <si>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</si>
  <si>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</si>
  <si>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</si>
  <si>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</si>
  <si>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</si>
  <si>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</si>
  <si>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</si>
  <si>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</si>
  <si>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</si>
  <si>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</si>
  <si>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</si>
  <si>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</si>
  <si>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</si>
  <si>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</si>
  <si>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</si>
  <si>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</si>
  <si>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</si>
  <si>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</si>
  <si>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</si>
  <si>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</si>
  <si>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</si>
  <si>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</si>
  <si>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</si>
  <si>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</si>
  <si>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</si>
  <si>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</si>
  <si>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</si>
  <si>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</si>
  <si>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</si>
  <si>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</si>
  <si>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</si>
  <si>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</si>
  <si>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</si>
  <si>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</si>
  <si>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</si>
  <si>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</si>
  <si>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</si>
  <si>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</si>
  <si>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</si>
  <si>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</si>
  <si>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</si>
  <si>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</si>
  <si>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</si>
  <si>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</si>
  <si>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</si>
  <si>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</si>
  <si>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</si>
  <si>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</si>
  <si>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</si>
  <si>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</si>
  <si>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</si>
  <si>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</si>
  <si>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</si>
  <si>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</si>
  <si>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</si>
  <si>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</si>
  <si>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</si>
  <si>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</si>
  <si>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</si>
  <si>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</si>
  <si>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</si>
  <si>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</si>
  <si>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</si>
  <si>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</si>
  <si>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</si>
  <si>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</si>
  <si>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</si>
  <si>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</si>
  <si>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</si>
  <si>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</si>
  <si>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</si>
  <si>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</si>
  <si>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</si>
  <si>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</si>
  <si>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</si>
  <si>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</si>
  <si>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</si>
  <si>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</si>
  <si>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</si>
  <si>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</si>
  <si>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</si>
  <si>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</si>
  <si>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</si>
  <si>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</si>
  <si>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</si>
  <si>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</si>
  <si>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</si>
  <si>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</si>
  <si>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</si>
  <si>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</si>
  <si>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</si>
  <si>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</si>
  <si>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</si>
  <si>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</si>
  <si>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</si>
  <si>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</si>
  <si>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</si>
  <si>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</si>
  <si>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</si>
  <si>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</si>
  <si>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</si>
  <si>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</si>
  <si>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</si>
  <si>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</si>
  <si>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</si>
  <si>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</si>
  <si>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</si>
  <si>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</si>
  <si>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</si>
  <si>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</si>
  <si>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</si>
  <si>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</si>
  <si>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</si>
  <si>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</si>
  <si>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</si>
  <si>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</si>
  <si>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</si>
  <si>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</si>
  <si>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</si>
  <si>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</si>
  <si>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</si>
  <si>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</si>
  <si>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</si>
  <si>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</si>
  <si>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</si>
  <si>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</si>
  <si>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</si>
  <si>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</si>
  <si>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</si>
  <si>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</si>
  <si>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</si>
  <si>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</si>
  <si>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</si>
  <si>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</si>
  <si>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</si>
  <si>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</si>
  <si>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</si>
  <si>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</si>
  <si>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</si>
  <si>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</si>
  <si>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</si>
  <si>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</si>
  <si>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</si>
  <si>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</si>
  <si>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</si>
  <si>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</si>
  <si>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</si>
  <si>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</si>
  <si>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</si>
  <si>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</si>
  <si>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</si>
  <si>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</si>
  <si>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</si>
  <si>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</si>
  <si>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</si>
  <si>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</si>
  <si>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</si>
  <si>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</si>
  <si>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</si>
  <si>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</si>
  <si>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</si>
  <si>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</si>
  <si>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</si>
  <si>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</si>
  <si>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</si>
  <si>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</si>
  <si>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</si>
  <si>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</si>
  <si>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</si>
  <si>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</si>
  <si>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</si>
  <si>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</si>
  <si>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</si>
  <si>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</si>
  <si>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</si>
  <si>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</si>
  <si>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</si>
  <si>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</si>
  <si>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</si>
  <si>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</si>
  <si>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</si>
  <si>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</si>
  <si>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</si>
  <si>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</si>
  <si>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</si>
  <si>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</si>
  <si>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</si>
  <si>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</si>
  <si>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</si>
  <si>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</si>
  <si>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</si>
  <si>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</si>
  <si>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</si>
  <si>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</si>
  <si>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</si>
  <si>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</si>
  <si>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</si>
  <si>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</si>
  <si>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</si>
  <si>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</si>
  <si>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</si>
  <si>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</si>
  <si>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</si>
  <si>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</si>
  <si>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</si>
  <si>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</si>
  <si>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</si>
  <si>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</si>
  <si>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</si>
  <si>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</si>
  <si>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</si>
  <si>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</si>
  <si>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</si>
  <si>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</si>
  <si>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</si>
  <si>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</si>
  <si>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</si>
  <si>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</si>
  <si>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</si>
  <si>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</si>
  <si>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</si>
  <si>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</si>
  <si>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</si>
  <si>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</si>
  <si>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</si>
  <si>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</si>
  <si>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</si>
  <si>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</si>
  <si>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</si>
  <si>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</si>
  <si>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</si>
  <si>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</si>
  <si>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</si>
  <si>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</si>
  <si>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</si>
  <si>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</si>
  <si>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</si>
  <si>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</si>
  <si>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</si>
  <si>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</si>
  <si>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</si>
  <si>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</si>
  <si>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</si>
  <si>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</si>
  <si>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</si>
  <si>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</si>
  <si>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</si>
  <si>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</si>
  <si>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</si>
  <si>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</si>
  <si>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</si>
  <si>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</si>
  <si>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</si>
  <si>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</si>
  <si>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</si>
  <si>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</si>
  <si>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</si>
  <si>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</si>
  <si>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</si>
  <si>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</si>
  <si>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</si>
  <si>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</si>
  <si>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</si>
  <si>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</si>
  <si>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</si>
  <si>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</si>
  <si>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</si>
  <si>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</si>
  <si>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</si>
  <si>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</si>
  <si>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</si>
  <si>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</si>
  <si>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</si>
  <si>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</si>
  <si>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</si>
  <si>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</si>
  <si>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</si>
  <si>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</si>
  <si>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</si>
  <si>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</si>
  <si>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</si>
  <si>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</si>
  <si>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</si>
  <si>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</si>
  <si>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</si>
  <si>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</si>
  <si>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</si>
  <si>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</si>
  <si>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</si>
  <si>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</si>
  <si>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</si>
  <si>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</si>
  <si>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</si>
  <si>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</si>
  <si>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</si>
  <si>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</si>
  <si>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</si>
  <si>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</si>
  <si>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</si>
  <si>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</si>
  <si>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</si>
  <si>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</si>
  <si>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</si>
  <si>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</si>
  <si>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</si>
  <si>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</si>
  <si>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</si>
  <si>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</si>
  <si>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</si>
  <si>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</si>
  <si>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</si>
  <si>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</si>
  <si>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</si>
  <si>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</si>
  <si>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</si>
  <si>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</si>
  <si>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</si>
  <si>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</si>
  <si>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</si>
  <si>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</si>
  <si>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</si>
  <si>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</si>
  <si>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</si>
  <si>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</si>
  <si>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</si>
  <si>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</si>
  <si>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</si>
  <si>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</si>
  <si>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</si>
  <si>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</si>
  <si>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</si>
  <si>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</si>
  <si>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</si>
  <si>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</si>
  <si>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</si>
  <si>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</si>
  <si>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</si>
  <si>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</si>
  <si>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</si>
  <si>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</si>
  <si>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</si>
  <si>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</si>
  <si>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</si>
  <si>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</si>
  <si>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</si>
  <si>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</si>
  <si>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</si>
  <si>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</si>
  <si>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</si>
  <si>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</si>
  <si>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</si>
  <si>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</si>
  <si>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</si>
  <si>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</si>
  <si>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</si>
  <si>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</si>
  <si>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</si>
  <si>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</si>
  <si>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</si>
  <si>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</si>
  <si>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</si>
  <si>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</si>
  <si>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</si>
  <si>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</si>
  <si>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</si>
  <si>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</si>
  <si>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</si>
  <si>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</si>
  <si>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</si>
  <si>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</si>
  <si>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</si>
  <si>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</si>
  <si>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</si>
  <si>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</si>
  <si>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</si>
  <si>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</si>
  <si>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</si>
  <si>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</si>
  <si>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</si>
  <si>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</si>
  <si>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</si>
  <si>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</si>
  <si>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</si>
  <si>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</si>
  <si>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</si>
  <si>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</si>
  <si>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</si>
  <si>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</si>
  <si>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</si>
  <si>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</si>
  <si>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</si>
  <si>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</si>
  <si>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</si>
  <si>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</si>
  <si>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</si>
  <si>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</si>
  <si>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</si>
  <si>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</si>
  <si>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</si>
  <si>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</si>
  <si>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</si>
  <si>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</si>
  <si>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</si>
  <si>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</si>
  <si>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</si>
  <si>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</si>
  <si>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</si>
  <si>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</si>
  <si>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</si>
  <si>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</si>
  <si>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</si>
  <si>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</si>
  <si>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</si>
  <si>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</si>
  <si>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</si>
  <si>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</si>
  <si>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</si>
  <si>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</si>
  <si>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</si>
  <si>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</si>
  <si>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</si>
  <si>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</si>
  <si>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</si>
  <si>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</si>
  <si>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</si>
  <si>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</si>
  <si>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</si>
  <si>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</si>
  <si>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</si>
  <si>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</si>
  <si>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</si>
  <si>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</si>
  <si>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</si>
  <si>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</si>
  <si>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</si>
  <si>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</si>
  <si>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</si>
  <si>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</si>
  <si>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</si>
  <si>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</si>
  <si>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</si>
  <si>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</si>
  <si>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</si>
  <si>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</si>
  <si>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</si>
  <si>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</si>
  <si>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</si>
  <si>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</si>
  <si>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</si>
  <si>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</si>
  <si>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</si>
  <si>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</si>
  <si>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</si>
  <si>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</si>
  <si>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</si>
  <si>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</si>
  <si>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</si>
  <si>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</si>
  <si>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</si>
  <si>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</si>
  <si>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</si>
  <si>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</si>
  <si>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</si>
  <si>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</si>
  <si>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</si>
  <si>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</si>
  <si>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</si>
  <si>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</si>
  <si>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</si>
  <si>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</si>
  <si>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</si>
  <si>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</si>
  <si>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</si>
  <si>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</si>
  <si>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</si>
  <si>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</si>
  <si>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</si>
  <si>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</si>
  <si>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</si>
  <si>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</si>
  <si>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</si>
  <si>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</si>
  <si>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</si>
  <si>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</si>
  <si>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</si>
  <si>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</si>
  <si>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</si>
  <si>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</si>
  <si>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</si>
  <si>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</si>
  <si>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</si>
  <si>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</si>
  <si>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</si>
  <si>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</si>
  <si>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</si>
  <si>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</si>
  <si>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</si>
  <si>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</si>
  <si>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</si>
  <si>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</si>
  <si>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</si>
  <si>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</si>
  <si>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</si>
  <si>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</si>
  <si>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</si>
  <si>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</si>
  <si>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</si>
  <si>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</si>
  <si>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</si>
  <si>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</si>
  <si>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</si>
  <si>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</si>
  <si>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</si>
  <si>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</si>
  <si>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</si>
  <si>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</si>
  <si>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</si>
  <si>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</si>
  <si>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</si>
  <si>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</si>
  <si>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</si>
  <si>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</si>
  <si>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</si>
  <si>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</si>
  <si>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</si>
  <si>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</si>
  <si>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</si>
  <si>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</si>
  <si>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</si>
  <si>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</si>
  <si>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</si>
  <si>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</si>
  <si>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</si>
  <si>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</si>
  <si>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</si>
  <si>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</si>
  <si>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</si>
  <si>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</si>
  <si>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</si>
  <si>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</si>
  <si>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</si>
  <si>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</si>
  <si>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</si>
  <si>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</si>
  <si>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</si>
  <si>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</si>
  <si>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</si>
  <si>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</si>
  <si>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</si>
  <si>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</si>
  <si>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</si>
  <si>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</si>
  <si>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</si>
  <si>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</si>
  <si>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</si>
  <si>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</si>
  <si>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</si>
  <si>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</si>
  <si>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</si>
  <si>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</si>
  <si>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</si>
  <si>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</si>
  <si>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</si>
  <si>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</si>
  <si>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</si>
  <si>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</si>
  <si>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</si>
  <si>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</si>
  <si>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</si>
  <si>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</si>
  <si>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</si>
  <si>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</si>
  <si>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</si>
  <si>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</si>
  <si>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</si>
  <si>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</si>
  <si>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</si>
  <si>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</si>
  <si>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</si>
  <si>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</si>
  <si>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</si>
  <si>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</si>
  <si>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</si>
  <si>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</si>
  <si>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</si>
  <si>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</si>
  <si>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</si>
  <si>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</si>
  <si>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</si>
  <si>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</si>
  <si>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</si>
  <si>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</si>
  <si>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</si>
  <si>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</si>
  <si>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</si>
  <si>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</si>
  <si>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</si>
  <si>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</si>
  <si>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</si>
  <si>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</si>
  <si>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</si>
  <si>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</si>
  <si>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</si>
  <si>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</si>
  <si>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</si>
  <si>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</si>
  <si>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</si>
  <si>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</si>
  <si>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</si>
  <si>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</si>
  <si>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</si>
  <si>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</si>
  <si>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</si>
  <si>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</si>
  <si>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</si>
  <si>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</si>
  <si>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</si>
  <si>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</si>
  <si>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</si>
  <si>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</si>
  <si>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</si>
  <si>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</si>
  <si>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</si>
  <si>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</si>
  <si>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</si>
  <si>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</si>
  <si>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</si>
  <si>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</si>
  <si>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</si>
  <si>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</si>
  <si>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</si>
  <si>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</si>
  <si>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</si>
  <si>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</si>
  <si>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</si>
  <si>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</si>
  <si>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</si>
  <si>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</si>
  <si>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</si>
  <si>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</si>
  <si>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</si>
  <si>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</si>
  <si>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</si>
  <si>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</si>
  <si>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</si>
  <si>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</si>
  <si>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</si>
  <si>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</si>
  <si>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</si>
  <si>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</si>
  <si>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</si>
  <si>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</si>
  <si>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</si>
  <si>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</si>
  <si>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</si>
  <si>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</si>
  <si>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</si>
  <si>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</si>
  <si>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</si>
  <si>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</si>
  <si>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</si>
  <si>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</si>
  <si>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</si>
  <si>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</si>
  <si>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</si>
  <si>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</si>
  <si>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</si>
  <si>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</si>
  <si>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</si>
  <si>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</si>
  <si>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</si>
  <si>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</si>
  <si>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</si>
  <si>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</si>
  <si>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</si>
  <si>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</si>
  <si>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</si>
  <si>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</si>
  <si>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</si>
  <si>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</si>
  <si>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</si>
  <si>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</si>
  <si>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</si>
  <si>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</si>
  <si>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</si>
  <si>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</si>
  <si>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</si>
  <si>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</si>
  <si>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</si>
  <si>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</si>
  <si>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</si>
  <si>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</si>
  <si>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</si>
  <si>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</si>
  <si>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</si>
  <si>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</si>
  <si>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</si>
  <si>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</si>
  <si>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</si>
  <si>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</si>
  <si>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</si>
  <si>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</si>
  <si>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</si>
  <si>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</si>
  <si>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</si>
  <si>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</si>
  <si>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</si>
  <si>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</si>
  <si>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</si>
  <si>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</si>
  <si>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</si>
  <si>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</si>
  <si>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</si>
  <si>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</si>
  <si>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</si>
  <si>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</si>
  <si>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</si>
  <si>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</si>
  <si>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</si>
  <si>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</si>
  <si>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</si>
  <si>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</si>
  <si>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</si>
  <si>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</si>
  <si>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</si>
  <si>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</si>
  <si>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</si>
  <si>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</si>
  <si>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</si>
  <si>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</si>
  <si>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</si>
  <si>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</si>
  <si>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</si>
  <si>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</si>
  <si>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</si>
  <si>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</si>
  <si>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</si>
  <si>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</si>
  <si>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</si>
  <si>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</si>
  <si>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</si>
  <si>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</si>
  <si>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</si>
  <si>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</si>
  <si>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</si>
  <si>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</si>
  <si>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</si>
  <si>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</si>
  <si>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</si>
  <si>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</si>
  <si>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</si>
  <si>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</si>
  <si>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</si>
  <si>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</si>
  <si>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</si>
  <si>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</si>
  <si>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</si>
  <si>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</si>
  <si>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</si>
  <si>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</si>
  <si>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</si>
  <si>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</si>
  <si>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</si>
  <si>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</si>
  <si>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</si>
  <si>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</si>
  <si>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</si>
  <si>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</si>
  <si>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</si>
  <si>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</si>
  <si>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</si>
  <si>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</si>
  <si>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</si>
  <si>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</si>
  <si>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</si>
  <si>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</si>
  <si>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</si>
  <si>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</si>
  <si>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</si>
  <si>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</si>
  <si>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</si>
  <si>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</si>
  <si>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</si>
  <si>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</si>
  <si>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</si>
  <si>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</si>
  <si>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</si>
  <si>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</si>
  <si>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</si>
  <si>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</si>
  <si>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</si>
  <si>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</si>
  <si>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</si>
  <si>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</si>
  <si>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</si>
  <si>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</si>
  <si>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</si>
  <si>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</si>
  <si>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</si>
  <si>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</si>
  <si>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</si>
  <si>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</si>
  <si>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</si>
  <si>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</si>
  <si>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</si>
  <si>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</si>
  <si>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</si>
  <si>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</si>
  <si>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</si>
  <si>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</si>
  <si>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</si>
  <si>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</si>
  <si>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</si>
  <si>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</si>
  <si>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</si>
  <si>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</si>
  <si>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</si>
  <si>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</si>
  <si>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</si>
  <si>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</si>
  <si>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</si>
  <si>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</si>
  <si>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</si>
  <si>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</si>
  <si>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</si>
  <si>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</si>
  <si>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</si>
  <si>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</si>
  <si>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</si>
  <si>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</si>
  <si>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</si>
  <si>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</si>
  <si>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</si>
  <si>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</si>
  <si>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</si>
  <si>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</si>
  <si>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</si>
  <si>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</si>
  <si>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</si>
  <si>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</si>
  <si>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</si>
  <si>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</si>
  <si>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</si>
  <si>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</si>
  <si>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</si>
  <si>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</si>
  <si>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</si>
  <si>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</si>
  <si>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</si>
  <si>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</si>
  <si>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</si>
  <si>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</si>
  <si>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</si>
  <si>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</si>
  <si>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</si>
  <si>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</si>
  <si>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</si>
  <si>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</si>
  <si>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</si>
  <si>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</si>
  <si>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</si>
  <si>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</si>
  <si>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</si>
  <si>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</si>
  <si>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</si>
  <si>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</si>
  <si>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</si>
  <si>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</si>
  <si>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</si>
  <si>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</si>
  <si>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</si>
  <si>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</si>
  <si>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</si>
  <si>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</si>
  <si>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</si>
  <si>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</si>
  <si>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</si>
  <si>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</si>
  <si>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</si>
  <si>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</si>
  <si>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</si>
  <si>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</si>
  <si>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</si>
  <si>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</si>
  <si>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</si>
  <si>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</si>
  <si>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</si>
  <si>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</si>
  <si>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</si>
  <si>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</si>
  <si>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</si>
  <si>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</si>
  <si>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</si>
  <si>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</si>
  <si>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</si>
  <si>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</si>
  <si>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</si>
  <si>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</si>
  <si>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</si>
  <si>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</si>
  <si>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</si>
  <si>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</si>
  <si>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</si>
  <si>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</si>
  <si>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</si>
  <si>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</si>
  <si>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</si>
  <si>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</si>
  <si>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</si>
  <si>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</si>
  <si>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</si>
  <si>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</si>
  <si>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</si>
  <si>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</si>
  <si>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</si>
  <si>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</si>
  <si>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</si>
  <si>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</si>
  <si>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</si>
  <si>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</si>
  <si>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</si>
  <si>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</si>
  <si>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</si>
  <si>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</si>
  <si>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</si>
  <si>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</si>
  <si>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</si>
  <si>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</si>
  <si>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</si>
  <si>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</si>
  <si>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</si>
  <si>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</si>
  <si>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</si>
  <si>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</si>
  <si>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</si>
  <si>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</si>
  <si>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</si>
  <si>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</si>
  <si>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</si>
  <si>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</si>
  <si>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</si>
  <si>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</si>
  <si>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</si>
  <si>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</si>
  <si>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</si>
  <si>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</si>
  <si>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</si>
  <si>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</si>
  <si>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</si>
  <si>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</si>
  <si>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</si>
  <si>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</si>
  <si>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</si>
  <si>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</si>
  <si>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</si>
  <si>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</si>
  <si>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</si>
  <si>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</si>
  <si>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</si>
  <si>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</si>
  <si>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</si>
  <si>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</si>
  <si>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</si>
  <si>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</si>
  <si>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</si>
  <si>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</si>
  <si>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</si>
  <si>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</si>
  <si>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</si>
  <si>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</si>
  <si>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</si>
  <si>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</si>
  <si>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</si>
  <si>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</si>
  <si>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</si>
  <si>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</si>
  <si>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</si>
  <si>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</si>
  <si>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</si>
  <si>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</si>
  <si>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</si>
  <si>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</si>
  <si>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</si>
  <si>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</si>
  <si>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</si>
  <si>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</si>
  <si>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</si>
  <si>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</si>
  <si>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</si>
  <si>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</si>
  <si>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</si>
  <si>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</si>
  <si>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</si>
  <si>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</si>
  <si>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</si>
  <si>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</si>
  <si>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</si>
  <si>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</si>
  <si>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</si>
  <si>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</si>
  <si>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</si>
  <si>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</si>
  <si>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</si>
  <si>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</si>
  <si>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</si>
  <si>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</si>
  <si>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</si>
  <si>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</si>
  <si>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</si>
  <si>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</si>
  <si>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</si>
  <si>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</si>
  <si>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</si>
  <si>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</si>
  <si>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</si>
  <si>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</si>
  <si>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</si>
  <si>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</si>
  <si>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</si>
  <si>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</si>
  <si>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</si>
  <si>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</si>
  <si>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</si>
  <si>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</si>
  <si>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</si>
  <si>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</si>
  <si>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</si>
  <si>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</si>
  <si>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</si>
  <si>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</si>
  <si>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</si>
  <si>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</si>
  <si>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</si>
  <si>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</si>
  <si>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</si>
  <si>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</si>
  <si>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</si>
  <si>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</si>
  <si>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</si>
  <si>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</si>
  <si>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</si>
  <si>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</si>
  <si>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</si>
  <si>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</si>
  <si>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</si>
  <si>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</si>
  <si>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</si>
  <si>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</si>
  <si>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</si>
  <si>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</si>
  <si>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</si>
  <si>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</si>
  <si>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</si>
  <si>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</si>
  <si>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</si>
  <si>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</si>
  <si>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</si>
  <si>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</si>
  <si>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</si>
  <si>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</si>
  <si>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</si>
  <si>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</si>
  <si>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</si>
  <si>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</si>
  <si>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</si>
  <si>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</si>
  <si>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</si>
  <si>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</si>
  <si>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</si>
  <si>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</si>
  <si>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</si>
  <si>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</si>
  <si>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</si>
  <si>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</si>
  <si>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</si>
  <si>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</si>
  <si>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</si>
  <si>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</si>
  <si>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</si>
  <si>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</si>
  <si>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</si>
  <si>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</si>
  <si>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</si>
  <si>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</si>
  <si>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</si>
  <si>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</si>
  <si>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</si>
  <si>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</si>
  <si>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</si>
  <si>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</si>
  <si>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</si>
  <si>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</si>
  <si>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</si>
  <si>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</si>
  <si>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</si>
  <si>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</si>
  <si>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</si>
  <si>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</si>
  <si>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</si>
  <si>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</si>
  <si>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</si>
  <si>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</si>
  <si>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</si>
  <si>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</si>
  <si>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</si>
  <si>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</si>
  <si>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</si>
  <si>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</si>
  <si>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</si>
  <si>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</si>
  <si>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</si>
  <si>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</si>
  <si>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</si>
  <si>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</si>
  <si>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</si>
  <si>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</si>
  <si>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</si>
  <si>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</si>
  <si>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</si>
  <si>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</si>
  <si>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</si>
  <si>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</si>
  <si>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</si>
  <si>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</si>
  <si>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</si>
  <si>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</si>
  <si>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</si>
  <si>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</si>
  <si>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</si>
  <si>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</si>
  <si>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</si>
  <si>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</si>
  <si>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</si>
  <si>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</si>
  <si>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</si>
  <si>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</si>
  <si>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</si>
  <si>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</si>
  <si>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</si>
  <si>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</si>
  <si>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</si>
  <si>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</si>
  <si>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</si>
  <si>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</si>
  <si>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</si>
  <si>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</si>
  <si>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</si>
  <si>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</si>
  <si>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</si>
  <si>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</si>
  <si>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</si>
  <si>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</si>
  <si>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</si>
  <si>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</si>
  <si>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</si>
  <si>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</si>
  <si>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</si>
  <si>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</si>
  <si>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</si>
  <si>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</si>
  <si>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</si>
  <si>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</si>
  <si>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</si>
  <si>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</si>
  <si>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</si>
  <si>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</si>
  <si>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</si>
  <si>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</si>
  <si>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</si>
  <si>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</si>
  <si>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</si>
  <si>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</si>
  <si>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</si>
  <si>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</si>
  <si>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</si>
  <si>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</si>
  <si>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</si>
  <si>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</si>
  <si>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</si>
  <si>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</si>
  <si>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</si>
  <si>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</si>
  <si>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</si>
  <si>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</si>
  <si>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</si>
  <si>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</si>
  <si>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</si>
  <si>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</si>
  <si>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</si>
  <si>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</si>
  <si>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</si>
  <si>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</si>
  <si>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</si>
  <si>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</si>
  <si>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</si>
  <si>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</si>
  <si>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</si>
  <si>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</si>
  <si>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</si>
  <si>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</si>
  <si>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</si>
  <si>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</si>
  <si>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</si>
  <si>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</si>
  <si>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</si>
  <si>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</si>
  <si>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</si>
  <si>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</si>
  <si>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</si>
  <si>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</si>
  <si>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</si>
  <si>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</si>
  <si>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</si>
  <si>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</si>
  <si>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</si>
  <si>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</si>
  <si>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</si>
  <si>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</si>
  <si>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</si>
  <si>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</si>
  <si>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</si>
  <si>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</si>
  <si>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</si>
  <si>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</si>
  <si>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</si>
  <si>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</si>
  <si>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</si>
  <si>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</si>
  <si>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</si>
  <si>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</si>
  <si>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</si>
  <si>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</si>
  <si>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</si>
  <si>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</si>
  <si>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</si>
  <si>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</si>
  <si>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</si>
  <si>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</si>
  <si>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</si>
  <si>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</si>
  <si>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</si>
  <si>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</si>
  <si>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</si>
  <si>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</si>
  <si>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</si>
  <si>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</si>
  <si>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</si>
  <si>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</si>
  <si>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</si>
  <si>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</si>
  <si>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</si>
  <si>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</si>
  <si>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</si>
  <si>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</si>
  <si>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</si>
  <si>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</si>
  <si>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</si>
  <si>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</si>
  <si>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</si>
  <si>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</si>
  <si>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</si>
  <si>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</si>
  <si>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</si>
  <si>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</si>
  <si>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</si>
  <si>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</si>
  <si>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</si>
  <si>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</si>
  <si>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</si>
  <si>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</si>
  <si>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</si>
  <si>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</si>
  <si>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</si>
  <si>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</si>
  <si>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</si>
  <si>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</si>
  <si>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</si>
  <si>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</si>
  <si>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</si>
  <si>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</si>
  <si>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</si>
  <si>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</si>
  <si>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</si>
  <si>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</si>
  <si>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</si>
  <si>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</si>
  <si>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</si>
  <si>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</si>
  <si>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</si>
  <si>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</si>
  <si>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</si>
  <si>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</si>
  <si>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</si>
  <si>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</si>
  <si>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</si>
  <si>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</si>
  <si>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</si>
  <si>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</si>
  <si>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</si>
  <si>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</si>
  <si>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</si>
  <si>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</si>
  <si>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</si>
  <si>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</si>
  <si>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</si>
  <si>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</si>
  <si>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</si>
  <si>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</si>
  <si>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</si>
  <si>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</si>
  <si>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</si>
  <si>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</si>
  <si>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</si>
  <si>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</si>
  <si>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</si>
  <si>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</si>
  <si>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</si>
  <si>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</si>
  <si>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</si>
  <si>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</si>
  <si>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</si>
  <si>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</si>
  <si>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</si>
  <si>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</si>
  <si>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</si>
  <si>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</si>
  <si>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</si>
  <si>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</si>
  <si>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</si>
  <si>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</si>
  <si>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</si>
  <si>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</si>
  <si>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</si>
  <si>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</si>
  <si>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</si>
  <si>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</si>
  <si>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</si>
  <si>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</si>
  <si>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</si>
  <si>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</si>
  <si>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</si>
  <si>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</si>
  <si>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</si>
  <si>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</si>
  <si>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</si>
  <si>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</si>
  <si>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</si>
  <si>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</si>
  <si>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</si>
  <si>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</si>
  <si>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</si>
  <si>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</si>
  <si>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</si>
  <si>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</si>
  <si>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</si>
  <si>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</si>
  <si>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</si>
  <si>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</si>
  <si>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</si>
  <si>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</si>
  <si>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</si>
  <si>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</si>
  <si>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</si>
  <si>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</si>
  <si>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</si>
  <si>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</si>
  <si>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</si>
  <si>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</si>
  <si>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</si>
  <si>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</si>
  <si>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</si>
  <si>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</si>
  <si>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</si>
  <si>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</si>
  <si>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</si>
  <si>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</si>
  <si>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</si>
  <si>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</si>
  <si>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</si>
  <si>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</si>
  <si>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</si>
  <si>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</si>
  <si>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</si>
  <si>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</si>
  <si>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</si>
  <si>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</si>
  <si>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</si>
  <si>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</si>
  <si>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</si>
  <si>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</si>
  <si>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</si>
  <si>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</si>
  <si>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</si>
  <si>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</si>
  <si>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</si>
  <si>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</si>
  <si>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</si>
  <si>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</si>
  <si>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</si>
  <si>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</si>
  <si>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</si>
  <si>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</si>
  <si>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</si>
  <si>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</si>
  <si>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</si>
  <si>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</si>
  <si>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</si>
  <si>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</si>
  <si>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</si>
  <si>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</si>
  <si>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</si>
  <si>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</si>
  <si>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</si>
  <si>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</si>
  <si>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</si>
  <si>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</si>
  <si>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</si>
  <si>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</si>
  <si>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</si>
  <si>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</si>
  <si>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</si>
  <si>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</si>
  <si>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</si>
  <si>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</si>
  <si>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</si>
  <si>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</si>
  <si>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</si>
  <si>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</si>
  <si>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</si>
  <si>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</si>
  <si>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</si>
  <si>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</si>
  <si>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</si>
  <si>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</si>
  <si>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</si>
  <si>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</si>
  <si>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</si>
  <si>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</si>
  <si>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</si>
  <si>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</si>
  <si>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</si>
  <si>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</si>
  <si>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</si>
  <si>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</si>
  <si>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</si>
  <si>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</si>
  <si>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</si>
  <si>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</si>
  <si>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</si>
  <si>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</si>
  <si>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</si>
  <si>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</si>
  <si>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</si>
  <si>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</si>
  <si>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</si>
  <si>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</si>
  <si>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</si>
  <si>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</si>
  <si>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</si>
  <si>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</si>
  <si>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</si>
  <si>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</si>
  <si>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</si>
  <si>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</si>
  <si>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</si>
  <si>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</si>
  <si>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</si>
  <si>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</si>
  <si>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</si>
  <si>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</si>
  <si>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</si>
  <si>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</si>
  <si>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</si>
  <si>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</si>
  <si>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</si>
  <si>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</si>
  <si>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</si>
  <si>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</si>
  <si>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</si>
  <si>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</si>
  <si>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</si>
  <si>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</si>
  <si>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</si>
  <si>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</si>
  <si>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</si>
  <si>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</si>
  <si>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</si>
  <si>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</si>
  <si>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</si>
  <si>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</si>
  <si>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</si>
  <si>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</si>
  <si>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</si>
  <si>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</si>
  <si>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</si>
  <si>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</si>
  <si>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</si>
  <si>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</si>
  <si>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</si>
  <si>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</si>
  <si>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</si>
  <si>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</si>
  <si>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</si>
  <si>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</si>
  <si>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</si>
  <si>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</si>
  <si>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</si>
  <si>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</si>
  <si>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</si>
  <si>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</si>
  <si>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</si>
  <si>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</si>
  <si>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</si>
  <si>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</si>
  <si>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</si>
  <si>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</si>
  <si>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</si>
  <si>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</si>
  <si>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</si>
  <si>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</si>
  <si>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</si>
  <si>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</si>
  <si>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</si>
  <si>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</si>
  <si>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</si>
  <si>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</si>
  <si>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</si>
  <si>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</si>
  <si>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</si>
  <si>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</si>
  <si>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</si>
  <si>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</si>
  <si>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</si>
  <si>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</si>
  <si>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</si>
  <si>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</si>
  <si>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</si>
  <si>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</si>
  <si>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</si>
  <si>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</si>
  <si>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</si>
  <si>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</si>
  <si>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</si>
  <si>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</si>
  <si>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</si>
  <si>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</si>
  <si>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</si>
  <si>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</si>
  <si>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</si>
  <si>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</si>
  <si>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</si>
  <si>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</si>
  <si>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</si>
  <si>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</si>
  <si>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</si>
  <si>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</si>
  <si>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</si>
  <si>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</si>
  <si>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</si>
  <si>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</si>
  <si>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</si>
  <si>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</si>
  <si>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</si>
  <si>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</si>
  <si>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</si>
  <si>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</si>
  <si>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</si>
  <si>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</si>
  <si>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</si>
  <si>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</si>
  <si>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</si>
  <si>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</si>
  <si>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</si>
  <si>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</si>
  <si>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</si>
  <si>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</si>
  <si>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</si>
  <si>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</si>
  <si>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</si>
  <si>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</si>
  <si>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</si>
  <si>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</si>
  <si>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</si>
  <si>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</si>
  <si>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</si>
  <si>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</si>
  <si>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</si>
  <si>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</si>
  <si>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</si>
  <si>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</si>
  <si>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</si>
  <si>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</si>
  <si>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</si>
  <si>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</si>
  <si>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</si>
  <si>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</si>
  <si>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</si>
  <si>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</si>
  <si>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</si>
  <si>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</si>
  <si>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</si>
  <si>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</si>
  <si>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</si>
  <si>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</si>
  <si>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</si>
  <si>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</si>
  <si>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</si>
  <si>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</si>
  <si>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</si>
  <si>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</si>
  <si>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</si>
  <si>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</si>
  <si>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</si>
  <si>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</si>
  <si>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</si>
  <si>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</si>
  <si>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</si>
  <si>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</si>
  <si>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</si>
  <si>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</si>
  <si>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</si>
  <si>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</si>
  <si>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</si>
  <si>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</si>
  <si>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</si>
  <si>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</si>
  <si>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</si>
  <si>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</si>
  <si>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</si>
  <si>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</si>
  <si>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</si>
  <si>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</si>
  <si>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</si>
  <si>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</si>
  <si>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</si>
  <si>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</si>
  <si>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</si>
  <si>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</si>
  <si>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</si>
  <si>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</si>
  <si>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</si>
  <si>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</si>
  <si>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</si>
  <si>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</si>
  <si>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</si>
  <si>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</si>
  <si>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</si>
  <si>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</si>
  <si>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</si>
  <si>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</si>
  <si>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</si>
  <si>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</si>
  <si>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</si>
  <si>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</si>
  <si>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</si>
  <si>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</si>
  <si>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</si>
  <si>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</si>
  <si>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</si>
  <si>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</si>
  <si>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</si>
  <si>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</si>
  <si>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</si>
  <si>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</si>
  <si>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</si>
  <si>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</si>
  <si>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</si>
  <si>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</si>
  <si>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</si>
  <si>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</si>
  <si>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</si>
  <si>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</si>
  <si>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</si>
  <si>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</si>
  <si>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</si>
  <si>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</si>
  <si>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</si>
  <si>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</si>
  <si>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</si>
  <si>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</si>
  <si>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</si>
  <si>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</si>
  <si>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</si>
  <si>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</si>
  <si>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</si>
  <si>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</si>
  <si>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</si>
  <si>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</si>
  <si>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</si>
  <si>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</si>
  <si>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</si>
  <si>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</si>
  <si>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</si>
  <si>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</si>
  <si>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</si>
  <si>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</si>
  <si>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</si>
  <si>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</si>
  <si>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</si>
  <si>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</si>
  <si>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</si>
  <si>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</si>
  <si>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</si>
  <si>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</si>
  <si>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</si>
  <si>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</si>
  <si>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</si>
  <si>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</si>
  <si>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</si>
  <si>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</si>
  <si>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</si>
  <si>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</si>
  <si>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</si>
  <si>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</si>
  <si>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</si>
  <si>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</si>
  <si>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</si>
  <si>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</si>
  <si>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</si>
  <si>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</si>
  <si>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</si>
  <si>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</si>
  <si>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</si>
  <si>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</si>
  <si>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</si>
  <si>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</si>
  <si>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</si>
  <si>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</si>
  <si>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</si>
  <si>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</si>
  <si>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</si>
  <si>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</si>
  <si>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</si>
  <si>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</si>
  <si>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</si>
  <si>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</si>
  <si>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</si>
  <si>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</si>
  <si>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</si>
  <si>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</si>
  <si>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</si>
  <si>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</si>
  <si>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</si>
  <si>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</si>
  <si>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</si>
  <si>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</si>
  <si>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</si>
  <si>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</si>
  <si>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</si>
  <si>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</si>
  <si>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</si>
  <si>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</si>
  <si>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</si>
  <si>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</si>
  <si>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</si>
  <si>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</si>
  <si>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</si>
  <si>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</si>
  <si>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</si>
  <si>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</si>
  <si>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</si>
  <si>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</si>
  <si>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</si>
  <si>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</si>
  <si>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</si>
  <si>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</si>
  <si>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</si>
  <si>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</si>
  <si>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</si>
  <si>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</si>
  <si>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</si>
  <si>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</si>
  <si>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</si>
  <si>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</si>
  <si>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</si>
  <si>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</si>
  <si>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</si>
  <si>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</si>
  <si>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</si>
  <si>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</si>
  <si>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</si>
  <si>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</si>
  <si>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</si>
  <si>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</si>
  <si>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</si>
  <si>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</si>
  <si>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</si>
  <si>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</si>
  <si>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</si>
  <si>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</si>
  <si>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</si>
  <si>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</si>
  <si>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</si>
  <si>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</si>
  <si>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</si>
  <si>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</si>
  <si>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</si>
  <si>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</si>
  <si>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</si>
  <si>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</si>
  <si>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</si>
  <si>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</si>
  <si>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</si>
  <si>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</si>
  <si>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</si>
  <si>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</si>
  <si>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</si>
  <si>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</si>
  <si>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</si>
  <si>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</si>
  <si>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</si>
  <si>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</si>
  <si>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</si>
  <si>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</si>
  <si>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</si>
  <si>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</si>
  <si>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</si>
  <si>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</si>
  <si>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</si>
  <si>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</si>
  <si>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</si>
  <si>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</si>
  <si>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</si>
  <si>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</si>
  <si>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</si>
  <si>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</si>
  <si>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</si>
  <si>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</si>
  <si>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</si>
  <si>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</si>
  <si>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</si>
  <si>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</si>
  <si>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</si>
  <si>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</si>
  <si>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</si>
  <si>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</si>
  <si>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</si>
  <si>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</si>
  <si>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</si>
  <si>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</si>
  <si>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</si>
  <si>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</si>
  <si>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</si>
  <si>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</si>
  <si>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</si>
  <si>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</si>
  <si>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</si>
  <si>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</si>
  <si>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</si>
  <si>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</si>
  <si>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</si>
  <si>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</si>
  <si>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</si>
  <si>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</si>
  <si>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</si>
  <si>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</si>
  <si>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</si>
  <si>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</si>
  <si>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</si>
  <si>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</si>
  <si>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</si>
  <si>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</si>
  <si>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</si>
  <si>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</si>
  <si>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</si>
  <si>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</si>
  <si>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</si>
  <si>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</si>
  <si>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</si>
  <si>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</si>
  <si>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</si>
  <si>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</si>
  <si>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</si>
  <si>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</si>
  <si>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</si>
  <si>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</si>
  <si>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</si>
  <si>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</si>
  <si>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</si>
  <si>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</si>
  <si>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</si>
  <si>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</si>
  <si>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</si>
  <si>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</si>
  <si>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</si>
  <si>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</si>
  <si>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</si>
  <si>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</si>
  <si>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</si>
  <si>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</si>
  <si>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</si>
  <si>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</si>
  <si>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</si>
  <si>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</si>
  <si>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</si>
  <si>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</si>
  <si>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</si>
  <si>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</si>
  <si>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</si>
  <si>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</si>
  <si>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</si>
  <si>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</si>
  <si>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</si>
  <si>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</si>
  <si>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</si>
  <si>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</si>
  <si>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</si>
  <si>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</si>
  <si>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</si>
  <si>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</si>
  <si>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</si>
  <si>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</si>
  <si>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</si>
  <si>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</si>
  <si>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</si>
  <si>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</si>
  <si>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</si>
  <si>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</si>
  <si>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</si>
  <si>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</si>
  <si>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</si>
  <si>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</si>
  <si>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</si>
  <si>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</si>
  <si>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</si>
  <si>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</si>
  <si>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</si>
  <si>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</si>
  <si>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</si>
  <si>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</si>
  <si>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</si>
  <si>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</si>
  <si>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</si>
  <si>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</si>
  <si>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</si>
  <si>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</si>
  <si>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</si>
  <si>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</si>
  <si>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</si>
  <si>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</si>
  <si>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</si>
  <si>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</si>
  <si>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</si>
  <si>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</si>
  <si>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</si>
  <si>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</si>
  <si>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</si>
  <si>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</si>
  <si>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</si>
  <si>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</si>
  <si>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</si>
  <si>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</si>
  <si>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</si>
  <si>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</si>
  <si>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</si>
  <si>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</si>
  <si>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</si>
  <si>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</si>
  <si>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</si>
  <si>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</si>
  <si>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</si>
  <si>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</si>
  <si>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</si>
  <si>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</si>
  <si>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</si>
  <si>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</si>
  <si>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</si>
  <si>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</si>
  <si>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</si>
  <si>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</si>
  <si>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</si>
  <si>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</si>
  <si>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</si>
  <si>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</si>
  <si>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</si>
  <si>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</si>
  <si>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</si>
  <si>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</si>
  <si>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</si>
  <si>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</si>
  <si>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</si>
  <si>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</si>
  <si>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</si>
  <si>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</si>
  <si>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</si>
  <si>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</si>
  <si>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</si>
  <si>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</si>
  <si>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</si>
  <si>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</si>
  <si>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</si>
  <si>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</si>
  <si>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</si>
  <si>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</si>
  <si>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</si>
  <si>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</si>
  <si>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</si>
  <si>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</si>
  <si>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</si>
  <si>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</si>
  <si>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</si>
  <si>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</si>
  <si>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</si>
  <si>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</si>
  <si>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</si>
  <si>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</si>
  <si>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</si>
  <si>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</si>
  <si>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</si>
  <si>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</si>
  <si>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</si>
  <si>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</si>
  <si>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</si>
  <si>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</si>
  <si>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</si>
  <si>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</si>
  <si>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</si>
  <si>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</si>
  <si>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</si>
  <si>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</si>
  <si>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</si>
  <si>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</si>
  <si>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</si>
  <si>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</si>
  <si>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</si>
  <si>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</si>
  <si>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</si>
  <si>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</si>
  <si>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</si>
  <si>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</si>
  <si>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</si>
  <si>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</si>
  <si>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</si>
  <si>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</si>
  <si>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</si>
  <si>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</si>
  <si>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</si>
  <si>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</si>
  <si>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</si>
  <si>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</si>
  <si>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</si>
  <si>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</si>
  <si>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</si>
  <si>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</si>
  <si>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</si>
  <si>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</si>
  <si>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</si>
  <si>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</si>
  <si>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</si>
  <si>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</si>
  <si>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</si>
  <si>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</si>
  <si>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</si>
  <si>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</si>
  <si>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</si>
  <si>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</si>
  <si>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</si>
  <si>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</si>
  <si>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</si>
  <si>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</si>
  <si>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</si>
  <si>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</si>
  <si>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</si>
  <si>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</si>
  <si>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</si>
  <si>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</si>
  <si>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</si>
  <si>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</si>
  <si>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</si>
  <si>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</si>
  <si>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</si>
  <si>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</si>
  <si>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</si>
  <si>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</si>
  <si>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</si>
  <si>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</si>
  <si>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</si>
  <si>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</si>
  <si>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</si>
  <si>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</si>
  <si>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</si>
  <si>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</si>
  <si>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</si>
  <si>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</si>
  <si>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</si>
  <si>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</si>
  <si>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</si>
  <si>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</si>
  <si>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</si>
  <si>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</si>
  <si>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</si>
  <si>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</si>
  <si>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</si>
  <si>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</si>
  <si>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</si>
  <si>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</si>
  <si>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</si>
  <si>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</si>
  <si>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</si>
  <si>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</si>
  <si>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</si>
  <si>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</si>
  <si>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</si>
  <si>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</si>
  <si>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</si>
  <si>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</si>
  <si>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</si>
  <si>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</si>
  <si>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</si>
  <si>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</si>
  <si>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</si>
  <si>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</si>
  <si>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</si>
  <si>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</si>
  <si>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</si>
  <si>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</si>
  <si>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</si>
  <si>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</si>
  <si>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</si>
  <si>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</si>
  <si>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</si>
  <si>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</si>
  <si>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</si>
  <si>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</si>
  <si>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</si>
  <si>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</si>
  <si>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</si>
  <si>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</si>
  <si>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</si>
  <si>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</si>
  <si>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</si>
  <si>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</si>
  <si>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</si>
  <si>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</si>
  <si>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</si>
  <si>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</si>
  <si>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</si>
  <si>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</si>
  <si>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</si>
  <si>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</si>
  <si>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</si>
  <si>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</si>
  <si>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</si>
  <si>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</si>
  <si>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</si>
  <si>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</si>
  <si>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</si>
  <si>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</si>
  <si>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</si>
  <si>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</si>
  <si>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</si>
  <si>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</si>
  <si>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</si>
  <si>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</si>
  <si>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</si>
  <si>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</si>
  <si>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</si>
  <si>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</si>
  <si>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</si>
  <si>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</si>
  <si>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</si>
  <si>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</si>
  <si>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</si>
  <si>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</si>
  <si>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</si>
  <si>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</si>
  <si>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</si>
  <si>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</si>
  <si>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</si>
  <si>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</si>
  <si>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</si>
  <si>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</si>
  <si>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</si>
  <si>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</si>
  <si>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</si>
  <si>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</si>
  <si>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</si>
  <si>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</si>
  <si>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</si>
  <si>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</si>
  <si>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</si>
  <si>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</si>
  <si>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</si>
  <si>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</si>
  <si>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</si>
  <si>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</si>
  <si>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</si>
  <si>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</si>
  <si>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</si>
  <si>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</si>
  <si>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</si>
  <si>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</si>
  <si>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</si>
  <si>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</si>
  <si>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</si>
  <si>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</si>
  <si>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</si>
  <si>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</si>
  <si>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</si>
  <si>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</si>
  <si>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</si>
  <si>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</si>
  <si>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</si>
  <si>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</si>
  <si>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</si>
  <si>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</si>
  <si>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</si>
  <si>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</si>
  <si>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</si>
  <si>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</si>
  <si>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</si>
  <si>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</si>
  <si>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</si>
  <si>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</si>
  <si>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</si>
  <si>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</si>
  <si>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</si>
  <si>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</si>
  <si>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</si>
  <si>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</si>
  <si>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</si>
  <si>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</si>
  <si>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</si>
  <si>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</si>
  <si>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</si>
  <si>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</si>
  <si>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</si>
  <si>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</si>
  <si>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</si>
  <si>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</si>
  <si>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</si>
  <si>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</si>
  <si>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</si>
  <si>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</si>
  <si>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</si>
  <si>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</si>
  <si>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</si>
  <si>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</si>
  <si>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</si>
  <si>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</si>
  <si>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</si>
  <si>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</si>
  <si>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</si>
  <si>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</si>
  <si>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</si>
  <si>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</si>
  <si>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</si>
  <si>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</si>
  <si>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</si>
  <si>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</si>
  <si>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</si>
  <si>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</si>
  <si>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</si>
  <si>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</si>
  <si>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</si>
  <si>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</si>
  <si>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</si>
  <si>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</si>
  <si>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</si>
  <si>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</si>
  <si>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</si>
  <si>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</si>
  <si>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</si>
  <si>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</si>
  <si>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</si>
  <si>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</si>
  <si>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</si>
  <si>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</si>
  <si>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</si>
  <si>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</si>
  <si>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</si>
  <si>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</si>
  <si>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</si>
  <si>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</si>
  <si>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</si>
  <si>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</si>
  <si>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</si>
  <si>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</si>
  <si>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</si>
  <si>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</si>
  <si>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</si>
  <si>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</si>
  <si>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</si>
  <si>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</si>
  <si>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</si>
  <si>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</si>
  <si>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</si>
  <si>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</si>
  <si>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</si>
  <si>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</si>
  <si>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</si>
  <si>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</si>
  <si>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</si>
  <si>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</si>
  <si>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</si>
  <si>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</si>
  <si>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</si>
  <si>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</si>
  <si>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</si>
  <si>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</si>
  <si>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</si>
  <si>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</si>
  <si>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</si>
  <si>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</si>
  <si>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</si>
  <si>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</si>
  <si>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</si>
  <si>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</si>
  <si>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</si>
  <si>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</si>
  <si>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</si>
  <si>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</si>
  <si>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</si>
  <si>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</si>
  <si>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</si>
  <si>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</si>
  <si>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</si>
  <si>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</si>
  <si>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</si>
  <si>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</si>
  <si>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</si>
  <si>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</si>
  <si>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</si>
  <si>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</si>
  <si>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</si>
  <si>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</si>
  <si>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</si>
  <si>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</si>
  <si>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</si>
  <si>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</si>
  <si>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</si>
  <si>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</si>
  <si>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</si>
  <si>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</si>
  <si>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</si>
  <si>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</si>
  <si>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</si>
  <si>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</si>
  <si>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</si>
  <si>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</si>
  <si>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</si>
  <si>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</si>
  <si>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</si>
  <si>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</si>
  <si>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</si>
  <si>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</si>
  <si>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</si>
  <si>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</si>
  <si>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</si>
  <si>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</si>
  <si>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</si>
  <si>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</si>
  <si>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</si>
  <si>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</si>
  <si>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</si>
  <si>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</si>
  <si>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</si>
  <si>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</si>
  <si>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</si>
  <si>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</si>
  <si>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</si>
  <si>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</si>
  <si>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</si>
  <si>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</si>
  <si>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</si>
  <si>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</si>
  <si>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</si>
  <si>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</si>
  <si>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</si>
  <si>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</si>
  <si>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</si>
  <si>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</si>
  <si>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</si>
  <si>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</si>
  <si>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</si>
  <si>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</si>
  <si>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</si>
  <si>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</si>
  <si>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</si>
  <si>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</si>
  <si>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</si>
  <si>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</si>
  <si>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</si>
  <si>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</si>
  <si>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</si>
  <si>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</si>
  <si>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</si>
  <si>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</si>
  <si>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</si>
  <si>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</si>
  <si>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</si>
  <si>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</si>
  <si>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</si>
  <si>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</si>
  <si>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</si>
  <si>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</si>
  <si>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</si>
  <si>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</si>
  <si>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</si>
  <si>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</si>
  <si>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</si>
  <si>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</si>
  <si>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</si>
  <si>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</si>
  <si>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</si>
  <si>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</si>
  <si>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</si>
  <si>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</si>
  <si>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</si>
  <si>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</si>
  <si>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</si>
  <si>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</si>
  <si>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</si>
  <si>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</si>
  <si>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</si>
  <si>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</si>
  <si>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</si>
  <si>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</si>
  <si>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</si>
  <si>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</si>
  <si>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</si>
  <si>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</si>
  <si>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</si>
  <si>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</si>
  <si>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</si>
  <si>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</si>
  <si>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</si>
  <si>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</si>
  <si>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</si>
  <si>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</si>
  <si>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</si>
  <si>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</si>
  <si>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</si>
  <si>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</si>
  <si>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</si>
  <si>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</si>
  <si>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</si>
  <si>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</si>
  <si>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</si>
  <si>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</si>
  <si>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</si>
  <si>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</si>
  <si>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</si>
  <si>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</si>
  <si>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</si>
  <si>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</si>
  <si>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</si>
  <si>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</si>
  <si>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</si>
  <si>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</si>
  <si>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</si>
  <si>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</si>
  <si>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</si>
  <si>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</si>
  <si>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</si>
  <si>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</si>
  <si>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</si>
  <si>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</si>
  <si>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</si>
  <si>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</si>
  <si>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</si>
  <si>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</si>
  <si>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</si>
  <si>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</si>
  <si>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</si>
  <si>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</si>
  <si>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</si>
  <si>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</si>
  <si>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</si>
  <si>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</si>
  <si>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</si>
  <si>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</si>
  <si>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</si>
  <si>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</si>
  <si>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</si>
  <si>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</si>
  <si>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</si>
  <si>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</si>
  <si>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</si>
  <si>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</si>
  <si>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</si>
  <si>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</si>
  <si>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</si>
  <si>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</si>
  <si>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</si>
  <si>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</si>
  <si>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</si>
  <si>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</si>
  <si>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</si>
  <si>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</si>
  <si>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</si>
  <si>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</si>
  <si>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</si>
  <si>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</si>
  <si>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</si>
  <si>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</si>
  <si>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</si>
  <si>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</si>
  <si>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</si>
  <si>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</si>
  <si>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</si>
  <si>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</si>
  <si>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</si>
  <si>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</si>
  <si>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</si>
  <si>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</si>
  <si>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</si>
  <si>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</si>
  <si>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</si>
  <si>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</si>
  <si>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</si>
  <si>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</si>
  <si>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</si>
  <si>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</si>
  <si>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</si>
  <si>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</si>
  <si>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</si>
  <si>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</si>
  <si>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</si>
  <si>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</si>
  <si>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</si>
  <si>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</si>
  <si>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</si>
  <si>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</si>
  <si>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</si>
  <si>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</si>
  <si>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</si>
  <si>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</si>
  <si>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</si>
  <si>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</si>
  <si>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</si>
  <si>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</si>
  <si>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</si>
  <si>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</si>
  <si>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</si>
  <si>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</si>
  <si>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</si>
  <si>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</si>
  <si>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</si>
  <si>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</si>
  <si>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</si>
  <si>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</si>
  <si>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</si>
  <si>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</si>
  <si>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</si>
  <si>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</si>
  <si>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</si>
  <si>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</si>
  <si>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</si>
  <si>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</si>
  <si>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</si>
  <si>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</si>
  <si>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</si>
  <si>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</si>
  <si>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</si>
  <si>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</si>
  <si>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</si>
  <si>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</si>
  <si>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</si>
  <si>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</si>
  <si>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</si>
  <si>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</si>
  <si>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</si>
  <si>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</si>
  <si>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</si>
  <si>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</si>
  <si>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</si>
  <si>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</si>
  <si>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</si>
  <si>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</si>
  <si>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</si>
  <si>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</si>
  <si>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</si>
  <si>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</si>
  <si>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</si>
  <si>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</si>
  <si>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</si>
  <si>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</si>
  <si>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</si>
  <si>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</si>
  <si>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</si>
  <si>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</si>
  <si>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</si>
  <si>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</si>
  <si>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</si>
  <si>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</si>
  <si>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</si>
  <si>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</si>
  <si>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</si>
  <si>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</si>
  <si>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</si>
  <si>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</si>
  <si>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</si>
  <si>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</si>
  <si>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</si>
  <si>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</si>
  <si>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</si>
  <si>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</si>
  <si>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</si>
  <si>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</si>
  <si>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</si>
  <si>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</si>
  <si>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</si>
  <si>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</si>
  <si>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</si>
  <si>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</si>
  <si>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</si>
  <si>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</si>
  <si>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</si>
  <si>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</si>
  <si>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</si>
  <si>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</si>
  <si>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</si>
  <si>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</si>
  <si>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</si>
  <si>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</si>
  <si>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</si>
  <si>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</si>
  <si>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</si>
  <si>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</si>
  <si>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</si>
  <si>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</si>
  <si>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</si>
  <si>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</si>
  <si>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</si>
  <si>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</si>
  <si>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</si>
  <si>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</si>
  <si>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</si>
  <si>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</si>
  <si>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</si>
  <si>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</si>
  <si>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</si>
  <si>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</si>
  <si>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</si>
  <si>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</si>
  <si>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</si>
  <si>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</si>
  <si>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</si>
  <si>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</si>
  <si>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</si>
  <si>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</si>
  <si>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</si>
  <si>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</si>
  <si>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</si>
  <si>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</si>
  <si>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</si>
  <si>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</si>
  <si>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</si>
  <si>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</si>
  <si>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</si>
  <si>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</si>
  <si>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</si>
  <si>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</si>
  <si>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</si>
  <si>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</si>
  <si>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</si>
  <si>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</si>
  <si>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</si>
  <si>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</si>
  <si>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</si>
  <si>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</si>
  <si>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</si>
  <si>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</si>
  <si>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</si>
  <si>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</si>
  <si>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</si>
  <si>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</si>
  <si>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</si>
  <si>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</si>
  <si>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</si>
  <si>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</si>
  <si>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</si>
  <si>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</si>
  <si>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</si>
  <si>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</si>
  <si>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</si>
  <si>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</si>
  <si>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</si>
  <si>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</si>
  <si>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</si>
  <si>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</si>
  <si>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</si>
  <si>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</si>
  <si>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</si>
  <si>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</si>
  <si>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</si>
  <si>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</si>
  <si>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</si>
  <si>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</si>
  <si>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</si>
  <si>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</si>
  <si>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</si>
  <si>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</si>
  <si>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</si>
  <si>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</si>
  <si>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</si>
  <si>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</si>
  <si>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</si>
  <si>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</si>
  <si>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</si>
  <si>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</si>
  <si>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</si>
  <si>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</si>
  <si>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</si>
  <si>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</si>
  <si>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</si>
  <si>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</si>
  <si>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</si>
  <si>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</si>
  <si>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</si>
  <si>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</si>
  <si>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</si>
  <si>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</si>
  <si>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</si>
  <si>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</si>
  <si>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</si>
  <si>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</si>
  <si>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</si>
  <si>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</si>
  <si>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</si>
  <si>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</si>
  <si>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</si>
  <si>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</si>
  <si>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</si>
  <si>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</si>
  <si>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</si>
  <si>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</si>
  <si>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</si>
  <si>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</si>
  <si>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</si>
  <si>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</si>
  <si>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</si>
  <si>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</si>
  <si>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</si>
  <si>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</si>
  <si>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</si>
  <si>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</si>
  <si>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</si>
  <si>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</si>
  <si>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</si>
  <si>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</si>
  <si>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</si>
  <si>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</si>
  <si>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</si>
  <si>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</si>
  <si>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</si>
  <si>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</si>
  <si>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</si>
  <si>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</si>
  <si>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</si>
  <si>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</si>
  <si>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</si>
  <si>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</si>
  <si>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</si>
  <si>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</si>
  <si>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</si>
  <si>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</si>
  <si>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</si>
  <si>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</si>
  <si>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</si>
  <si>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</si>
  <si>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</si>
  <si>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</si>
  <si>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</si>
  <si>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</si>
  <si>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</si>
  <si>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</si>
  <si>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</si>
  <si>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</si>
  <si>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</si>
  <si>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</si>
  <si>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</si>
  <si>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</si>
  <si>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</si>
  <si>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</si>
  <si>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</si>
  <si>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</si>
  <si>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</si>
  <si>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</si>
  <si>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</si>
  <si>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</si>
  <si>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</si>
  <si>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</si>
  <si>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</si>
  <si>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</si>
  <si>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</si>
  <si>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</si>
  <si>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</si>
  <si>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</si>
  <si>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</si>
  <si>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</si>
  <si>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</si>
  <si>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</si>
  <si>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</si>
  <si>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</si>
  <si>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</si>
  <si>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</si>
  <si>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</si>
  <si>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</si>
  <si>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</si>
  <si>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</si>
  <si>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</si>
  <si>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</si>
  <si>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</si>
  <si>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</si>
  <si>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</si>
  <si>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</si>
  <si>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</si>
  <si>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</si>
  <si>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</si>
  <si>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</si>
  <si>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</si>
  <si>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</si>
  <si>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</si>
  <si>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</si>
  <si>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</si>
  <si>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</si>
  <si>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</si>
  <si>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</si>
  <si>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</si>
  <si>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</si>
  <si>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</si>
  <si>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</si>
  <si>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</si>
  <si>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</si>
  <si>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</si>
  <si>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</si>
  <si>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</si>
  <si>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</si>
  <si>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</si>
  <si>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</si>
  <si>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</si>
  <si>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</si>
  <si>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</si>
  <si>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</si>
  <si>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</si>
  <si>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</si>
  <si>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</si>
  <si>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</si>
  <si>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</si>
  <si>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</si>
  <si>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</si>
  <si>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</si>
  <si>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</si>
  <si>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</si>
  <si>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</si>
  <si>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</si>
  <si>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</si>
  <si>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</si>
  <si>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</si>
  <si>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</si>
  <si>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</si>
  <si>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</si>
  <si>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</si>
  <si>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</si>
  <si>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</si>
  <si>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</si>
  <si>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</si>
  <si>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</si>
  <si>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</si>
  <si>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</si>
  <si>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</si>
  <si>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</si>
  <si>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</si>
  <si>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</si>
  <si>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</si>
  <si>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</si>
  <si>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</si>
  <si>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</si>
  <si>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</si>
  <si>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</si>
  <si>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</si>
  <si>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</si>
  <si>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</si>
  <si>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</si>
  <si>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</si>
  <si>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</si>
  <si>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</si>
  <si>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</si>
  <si>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</si>
  <si>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</si>
  <si>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</si>
  <si>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</si>
  <si>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</si>
  <si>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</si>
  <si>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</si>
  <si>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</si>
  <si>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</si>
  <si>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</si>
  <si>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</si>
  <si>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</si>
  <si>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</si>
  <si>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</si>
  <si>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</si>
  <si>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</si>
  <si>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</si>
  <si>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</si>
  <si>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</si>
  <si>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</si>
  <si>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</si>
  <si>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</si>
  <si>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</si>
  <si>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</si>
  <si>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</si>
  <si>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</si>
  <si>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</si>
  <si>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</si>
  <si>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</si>
  <si>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</si>
  <si>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</si>
  <si>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</si>
  <si>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</si>
  <si>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</si>
  <si>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</si>
  <si>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</si>
  <si>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</si>
  <si>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</si>
  <si>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</si>
  <si>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</si>
  <si>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</si>
  <si>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</si>
  <si>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</si>
  <si>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</si>
  <si>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</si>
  <si>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</si>
  <si>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</si>
  <si>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</si>
  <si>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</si>
  <si>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</si>
  <si>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</si>
  <si>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</si>
  <si>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</si>
  <si>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</si>
  <si>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</si>
  <si>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</si>
  <si>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</si>
  <si>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</si>
  <si>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</si>
  <si>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</si>
  <si>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</si>
  <si>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</si>
  <si>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</si>
  <si>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</si>
  <si>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</si>
  <si>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</si>
  <si>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</si>
  <si>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</si>
  <si>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</si>
  <si>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</si>
  <si>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</si>
  <si>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</si>
  <si>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</si>
  <si>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</si>
  <si>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</si>
  <si>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</si>
  <si>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</si>
  <si>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</si>
  <si>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</si>
  <si>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</si>
  <si>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</si>
  <si>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</si>
  <si>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</si>
  <si>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</si>
  <si>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</si>
  <si>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</si>
  <si>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</si>
  <si>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</si>
  <si>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</si>
  <si>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</si>
  <si>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</si>
  <si>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</si>
  <si>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</si>
  <si>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</si>
  <si>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</si>
  <si>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</si>
  <si>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</si>
  <si>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</si>
  <si>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</si>
  <si>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</si>
  <si>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</si>
  <si>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</si>
  <si>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</si>
  <si>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</si>
  <si>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</si>
  <si>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</si>
  <si>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</si>
  <si>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</si>
  <si>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</si>
  <si>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</si>
  <si>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</si>
  <si>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</si>
  <si>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</si>
  <si>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</si>
  <si>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</si>
  <si>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</si>
  <si>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</si>
  <si>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</si>
  <si>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</si>
  <si>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</si>
  <si>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</si>
  <si>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</si>
  <si>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</si>
  <si>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</si>
  <si>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</si>
  <si>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</si>
  <si>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</si>
  <si>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</si>
  <si>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</si>
  <si>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</si>
  <si>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</si>
  <si>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</si>
  <si>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</si>
  <si>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</si>
  <si>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</si>
  <si>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</si>
  <si>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</si>
  <si>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</si>
  <si>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</si>
  <si>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</si>
  <si>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</si>
  <si>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</si>
  <si>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</si>
  <si>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</si>
  <si>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</si>
  <si>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</si>
  <si>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</si>
  <si>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</si>
  <si>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</si>
  <si>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</si>
  <si>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</si>
  <si>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</si>
  <si>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</si>
  <si>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</si>
  <si>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</si>
  <si>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</si>
  <si>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</si>
  <si>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</si>
  <si>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</si>
  <si>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</si>
  <si>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</si>
  <si>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</si>
  <si>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</si>
  <si>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</si>
  <si>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</si>
  <si>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</si>
  <si>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</si>
  <si>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</si>
  <si>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</si>
  <si>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</si>
  <si>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</si>
  <si>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</si>
  <si>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</si>
  <si>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</si>
  <si>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</si>
  <si>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</si>
  <si>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</si>
  <si>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</si>
  <si>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</si>
  <si>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</si>
  <si>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</si>
  <si>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</si>
  <si>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</si>
  <si>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</si>
  <si>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</si>
  <si>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</si>
  <si>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</si>
  <si>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</si>
  <si>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</si>
  <si>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</si>
  <si>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</si>
  <si>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</si>
  <si>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</si>
  <si>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</si>
  <si>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</si>
  <si>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</si>
  <si>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</si>
  <si>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</si>
  <si>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</si>
  <si>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</si>
  <si>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</si>
  <si>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</si>
  <si>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</si>
  <si>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</si>
  <si>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</si>
  <si>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</si>
  <si>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</si>
  <si>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</si>
  <si>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</si>
  <si>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</si>
  <si>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</si>
  <si>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</si>
  <si>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</si>
  <si>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</si>
  <si>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</si>
  <si>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</si>
  <si>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</si>
  <si>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</si>
  <si>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</si>
  <si>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</si>
  <si>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</si>
  <si>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</si>
  <si>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</si>
  <si>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</si>
  <si>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</si>
  <si>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</si>
  <si>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</si>
  <si>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</si>
  <si>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</si>
  <si>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</si>
  <si>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</si>
  <si>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</si>
  <si>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</si>
  <si>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</si>
  <si>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</si>
  <si>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</si>
  <si>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</si>
  <si>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</si>
  <si>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</si>
  <si>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</si>
  <si>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</si>
  <si>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</si>
  <si>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</si>
  <si>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</si>
  <si>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</si>
  <si>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</si>
  <si>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</si>
  <si>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</si>
  <si>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</si>
  <si>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</si>
  <si>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</si>
  <si>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</si>
  <si>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</si>
  <si>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</si>
  <si>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</si>
  <si>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</si>
  <si>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</si>
  <si>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</si>
  <si>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</si>
  <si>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</si>
  <si>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</si>
  <si>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</si>
  <si>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</si>
  <si>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</si>
  <si>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</si>
  <si>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</si>
  <si>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</si>
  <si>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</si>
  <si>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</si>
  <si>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</si>
  <si>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</si>
  <si>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</si>
  <si>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</si>
  <si>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</si>
  <si>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</si>
  <si>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</si>
  <si>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</si>
  <si>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</si>
  <si>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</si>
  <si>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</si>
  <si>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</si>
  <si>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</si>
  <si>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</si>
  <si>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</si>
  <si>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</si>
  <si>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</si>
  <si>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</si>
  <si>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</si>
  <si>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</si>
  <si>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</si>
  <si>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</si>
  <si>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</si>
  <si>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</si>
  <si>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</si>
  <si>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</si>
  <si>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</si>
  <si>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</si>
  <si>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</si>
  <si>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</si>
  <si>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</si>
  <si>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</si>
  <si>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</si>
  <si>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</si>
  <si>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</si>
  <si>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</si>
  <si>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</si>
  <si>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</si>
  <si>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</si>
  <si>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</si>
  <si>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</si>
  <si>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</si>
  <si>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</si>
  <si>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</si>
  <si>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</si>
  <si>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</si>
  <si>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</si>
  <si>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</si>
  <si>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</si>
  <si>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</si>
  <si>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</si>
  <si>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</si>
  <si>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</si>
  <si>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</si>
  <si>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</si>
  <si>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</si>
  <si>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</si>
  <si>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</si>
  <si>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</si>
  <si>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</si>
  <si>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</si>
  <si>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</si>
  <si>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</si>
  <si>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</si>
  <si>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</si>
  <si>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</si>
  <si>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</si>
  <si>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</si>
  <si>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</si>
  <si>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</si>
  <si>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</si>
  <si>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</si>
  <si>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</si>
  <si>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</si>
  <si>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</si>
  <si>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</si>
  <si>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</si>
  <si>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</si>
  <si>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</si>
  <si>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</si>
  <si>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</si>
  <si>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</si>
  <si>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</si>
  <si>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</si>
  <si>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</si>
  <si>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</si>
  <si>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</si>
  <si>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</si>
  <si>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</si>
  <si>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</si>
  <si>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</si>
  <si>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</si>
  <si>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</si>
  <si>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</si>
  <si>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</si>
  <si>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</si>
  <si>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</si>
  <si>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</si>
  <si>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</si>
  <si>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</si>
  <si>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</si>
  <si>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</si>
  <si>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</si>
  <si>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</si>
  <si>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</si>
  <si>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</si>
  <si>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</si>
  <si>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</si>
  <si>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</si>
  <si>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</si>
  <si>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</si>
  <si>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</si>
  <si>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</si>
  <si>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</si>
  <si>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</si>
  <si>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</si>
  <si>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</si>
  <si>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</si>
  <si>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</si>
  <si>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</si>
  <si>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</si>
  <si>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</si>
  <si>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</si>
  <si>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</si>
  <si>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</si>
  <si>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</si>
  <si>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</si>
  <si>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</si>
  <si>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</si>
  <si>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</si>
  <si>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</si>
  <si>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</si>
  <si>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</si>
  <si>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</si>
  <si>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</si>
  <si>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</si>
  <si>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</si>
  <si>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</si>
  <si>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</si>
  <si>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</si>
  <si>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</si>
  <si>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</si>
  <si>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</si>
  <si>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</si>
  <si>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</si>
  <si>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</si>
  <si>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</si>
  <si>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</si>
  <si>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</si>
  <si>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</si>
  <si>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</si>
  <si>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</si>
  <si>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</si>
  <si>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</si>
  <si>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</si>
  <si>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</si>
  <si>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</si>
  <si>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</si>
  <si>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</si>
  <si>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</si>
  <si>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</si>
  <si>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</si>
  <si>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</si>
  <si>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</si>
  <si>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</si>
  <si>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</si>
  <si>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</si>
  <si>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</si>
  <si>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</si>
  <si>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</si>
  <si>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</si>
  <si>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</si>
  <si>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</si>
  <si>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</si>
  <si>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</si>
  <si>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</si>
  <si>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</si>
  <si>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</si>
  <si>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</si>
  <si>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</si>
  <si>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</si>
  <si>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</si>
  <si>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</si>
  <si>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</si>
  <si>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</si>
  <si>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</si>
  <si>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</si>
  <si>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</si>
  <si>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</si>
  <si>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</si>
  <si>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</si>
  <si>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</si>
  <si>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</si>
  <si>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</si>
  <si>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</si>
  <si>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</si>
  <si>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</si>
  <si>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</si>
  <si>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</si>
  <si>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</si>
  <si>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</si>
  <si>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</si>
  <si>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</si>
  <si>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</si>
  <si>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</si>
  <si>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</si>
  <si>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</si>
  <si>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</si>
  <si>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</si>
  <si>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</si>
  <si>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</si>
  <si>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</si>
  <si>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</si>
  <si>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</si>
  <si>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</si>
  <si>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</si>
  <si>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</si>
  <si>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</si>
  <si>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</si>
  <si>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</si>
  <si>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</si>
  <si>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</si>
  <si>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</si>
  <si>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</si>
  <si>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</si>
  <si>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</si>
  <si>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</si>
  <si>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</si>
  <si>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</si>
  <si>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</si>
  <si>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</si>
  <si>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</si>
  <si>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</si>
  <si>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</si>
  <si>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</si>
  <si>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</si>
  <si>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</si>
  <si>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</si>
  <si>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</si>
  <si>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</si>
  <si>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</si>
  <si>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</si>
  <si>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</si>
  <si>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</si>
  <si>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</si>
  <si>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</si>
  <si>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</si>
  <si>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</si>
  <si>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</si>
  <si>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</si>
  <si>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</si>
  <si>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</si>
  <si>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</si>
  <si>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</si>
  <si>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</si>
  <si>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</si>
  <si>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</si>
  <si>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</si>
  <si>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</si>
  <si>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</si>
  <si>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</si>
  <si>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</si>
  <si>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</si>
  <si>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</si>
  <si>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</si>
  <si>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</si>
  <si>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</si>
  <si>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</si>
  <si>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</si>
  <si>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</si>
  <si>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</si>
  <si>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</si>
  <si>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</si>
  <si>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</si>
  <si>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</si>
  <si>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</si>
  <si>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</si>
  <si>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</si>
  <si>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</si>
  <si>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</si>
  <si>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</si>
  <si>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</si>
  <si>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</si>
  <si>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</si>
  <si>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</si>
  <si>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</si>
  <si>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</si>
  <si>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</si>
  <si>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</si>
  <si>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</si>
  <si>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</si>
  <si>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</si>
  <si>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</si>
  <si>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</si>
  <si>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</si>
  <si>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</si>
  <si>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</si>
  <si>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</si>
  <si>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</si>
  <si>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</si>
  <si>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</si>
  <si>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</si>
  <si>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</si>
  <si>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</si>
  <si>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</si>
  <si>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</si>
  <si>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</si>
  <si>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</si>
  <si>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</si>
  <si>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</si>
  <si>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</si>
  <si>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</si>
  <si>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</si>
  <si>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</si>
  <si>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</si>
  <si>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</si>
  <si>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</si>
  <si>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</si>
  <si>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</si>
  <si>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</si>
  <si>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</si>
  <si>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</si>
  <si>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</si>
  <si>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</si>
  <si>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</si>
  <si>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</si>
  <si>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</si>
  <si>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</si>
  <si>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</si>
  <si>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</si>
  <si>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</si>
  <si>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</si>
  <si>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</si>
  <si>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</si>
  <si>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</si>
  <si>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</si>
  <si>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</si>
  <si>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</si>
  <si>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</si>
  <si>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</si>
  <si>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</si>
  <si>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</si>
  <si>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</si>
  <si>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</si>
  <si>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</si>
  <si>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</si>
  <si>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</si>
  <si>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</si>
  <si>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</si>
  <si>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</si>
  <si>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</si>
  <si>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</si>
  <si>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</si>
  <si>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</si>
  <si>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</si>
  <si>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</si>
  <si>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</si>
  <si>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</si>
  <si>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</si>
  <si>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</si>
  <si>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</si>
  <si>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</si>
  <si>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</si>
  <si>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</si>
  <si>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</si>
  <si>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</si>
  <si>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</si>
  <si>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</si>
  <si>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</si>
  <si>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</si>
  <si>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</si>
  <si>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</si>
  <si>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</si>
  <si>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</si>
  <si>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</si>
  <si>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</si>
  <si>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</si>
  <si>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</si>
  <si>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</si>
  <si>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</si>
  <si>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</si>
  <si>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</si>
  <si>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</si>
  <si>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</si>
  <si>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</si>
  <si>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</si>
  <si>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</si>
  <si>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</si>
  <si>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</si>
  <si>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</si>
  <si>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</si>
  <si>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</si>
  <si>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</si>
  <si>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</si>
  <si>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</si>
  <si>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</si>
  <si>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</si>
  <si>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</si>
  <si>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</si>
  <si>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</si>
  <si>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</si>
  <si>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</si>
  <si>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</si>
  <si>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</si>
  <si>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</si>
  <si>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</si>
  <si>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</si>
  <si>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</si>
  <si>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</si>
  <si>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</si>
  <si>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</si>
  <si>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</si>
  <si>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</si>
  <si>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</si>
  <si>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</si>
  <si>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</si>
  <si>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</si>
  <si>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</si>
  <si>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</si>
  <si>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</si>
  <si>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</si>
  <si>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</si>
  <si>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</si>
  <si>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</si>
  <si>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</si>
  <si>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</si>
  <si>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</si>
  <si>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</si>
  <si>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</si>
  <si>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</si>
  <si>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</si>
  <si>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</si>
  <si>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</si>
  <si>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</si>
  <si>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</si>
  <si>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</si>
  <si>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</si>
  <si>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</si>
  <si>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</si>
  <si>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</si>
  <si>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</si>
  <si>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</si>
  <si>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</si>
  <si>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</si>
  <si>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</si>
  <si>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</si>
  <si>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</si>
  <si>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</si>
  <si>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</si>
  <si>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</si>
  <si>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</si>
  <si>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</si>
  <si>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</si>
  <si>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</si>
  <si>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</si>
  <si>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</si>
  <si>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</si>
  <si>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</si>
  <si>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</si>
  <si>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</si>
  <si>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</si>
  <si>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</si>
  <si>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</si>
  <si>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</si>
  <si>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</si>
  <si>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</si>
  <si>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</si>
  <si>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</si>
  <si>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</si>
  <si>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</si>
  <si>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</si>
  <si>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</si>
  <si>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</si>
  <si>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</si>
  <si>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</si>
  <si>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</si>
  <si>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</si>
  <si>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</si>
  <si>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</si>
  <si>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</si>
  <si>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</si>
  <si>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</si>
  <si>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</si>
  <si>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</si>
  <si>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</si>
  <si>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</si>
  <si>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</si>
  <si>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</si>
  <si>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</si>
  <si>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</si>
  <si>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</si>
  <si>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</si>
  <si>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</si>
  <si>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</si>
  <si>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</si>
  <si>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</si>
  <si>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</si>
  <si>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</si>
  <si>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</si>
  <si>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</si>
  <si>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</si>
  <si>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</si>
  <si>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</si>
  <si>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</si>
  <si>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</si>
  <si>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</si>
  <si>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</si>
  <si>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</si>
  <si>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</si>
  <si>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</si>
  <si>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</si>
  <si>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</si>
  <si>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</si>
  <si>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</si>
  <si>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</si>
  <si>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</si>
  <si>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</si>
  <si>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</si>
  <si>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</si>
  <si>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</si>
  <si>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</si>
  <si>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</si>
  <si>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</si>
  <si>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</si>
  <si>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</si>
  <si>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</si>
  <si>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</si>
  <si>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</si>
  <si>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</si>
  <si>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</si>
  <si>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</si>
  <si>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</si>
  <si>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</si>
  <si>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</si>
  <si>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</si>
  <si>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</si>
  <si>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</si>
  <si>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</si>
  <si>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</si>
  <si>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</si>
  <si>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</si>
  <si>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</si>
  <si>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</si>
  <si>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</si>
  <si>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</si>
  <si>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</si>
  <si>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</si>
  <si>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</si>
  <si>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</si>
  <si>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</si>
  <si>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</si>
  <si>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</si>
  <si>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</si>
  <si>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</si>
  <si>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</si>
  <si>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</si>
  <si>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</si>
  <si>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</si>
  <si>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</si>
  <si>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</si>
  <si>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</si>
  <si>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</si>
  <si>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</si>
  <si>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</si>
  <si>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</si>
  <si>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</si>
  <si>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</si>
  <si>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</si>
  <si>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</si>
  <si>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</si>
  <si>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</si>
  <si>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</si>
  <si>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</si>
  <si>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</si>
  <si>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</si>
  <si>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</si>
  <si>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</si>
  <si>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</si>
  <si>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</si>
  <si>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</si>
  <si>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</si>
  <si>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</si>
  <si>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</si>
  <si>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</si>
  <si>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</si>
  <si>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</si>
  <si>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</si>
  <si>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</si>
  <si>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</si>
  <si>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</si>
  <si>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</si>
  <si>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</si>
  <si>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</si>
  <si>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</si>
  <si>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</si>
  <si>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</si>
  <si>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</si>
  <si>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</si>
  <si>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</si>
  <si>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</si>
  <si>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</si>
  <si>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</si>
  <si>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</si>
  <si>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</si>
  <si>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</si>
  <si>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</si>
  <si>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</si>
  <si>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</si>
  <si>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</si>
  <si>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</si>
  <si>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</si>
  <si>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</si>
  <si>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</si>
  <si>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</si>
  <si>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</si>
  <si>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</si>
  <si>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</si>
  <si>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</si>
  <si>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</si>
  <si>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</si>
  <si>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</si>
  <si>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</si>
  <si>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</si>
  <si>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</si>
  <si>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</si>
  <si>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</si>
  <si>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</si>
  <si>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</si>
  <si>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</si>
  <si>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</si>
  <si>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</si>
  <si>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</si>
  <si>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</si>
  <si>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</si>
  <si>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</si>
  <si>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</si>
  <si>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</si>
  <si>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</si>
  <si>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</si>
  <si>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</si>
  <si>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</si>
  <si>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</si>
  <si>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</si>
  <si>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</si>
  <si>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</si>
  <si>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</si>
  <si>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</si>
  <si>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</si>
  <si>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</si>
  <si>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</si>
  <si>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</si>
  <si>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</si>
  <si>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</si>
  <si>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</si>
  <si>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</si>
  <si>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</si>
  <si>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</si>
  <si>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</si>
  <si>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</si>
  <si>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</si>
  <si>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</si>
  <si>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</si>
  <si>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</si>
  <si>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</si>
  <si>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</si>
  <si>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</si>
  <si>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</si>
  <si>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</si>
  <si>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</si>
  <si>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</si>
  <si>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</si>
  <si>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</si>
  <si>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</si>
  <si>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</si>
  <si>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</si>
  <si>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</si>
  <si>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</si>
  <si>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</si>
  <si>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</si>
  <si>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</si>
  <si>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</si>
  <si>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</si>
  <si>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</si>
  <si>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</si>
  <si>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</si>
  <si>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</si>
  <si>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</si>
  <si>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</si>
  <si>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</si>
  <si>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</si>
  <si>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</si>
  <si>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</si>
  <si>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</si>
  <si>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</si>
  <si>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</si>
  <si>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</si>
  <si>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</si>
  <si>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</si>
  <si>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</si>
  <si>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</si>
  <si>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</si>
  <si>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</si>
  <si>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</si>
  <si>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</si>
  <si>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</si>
  <si>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</si>
  <si>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</si>
  <si>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</si>
  <si>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</si>
  <si>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</si>
  <si>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</si>
  <si>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</si>
  <si>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</si>
  <si>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</si>
  <si>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</si>
  <si>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</si>
  <si>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</si>
  <si>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</si>
  <si>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</si>
  <si>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</si>
  <si>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</si>
  <si>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</si>
  <si>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</si>
  <si>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</si>
  <si>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</si>
  <si>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</si>
  <si>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</si>
  <si>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</si>
  <si>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</si>
  <si>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</si>
  <si>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</si>
  <si>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</si>
  <si>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</si>
  <si>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</si>
  <si>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</si>
  <si>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</si>
  <si>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</si>
  <si>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</si>
  <si>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</si>
  <si>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</si>
  <si>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</si>
  <si>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</si>
  <si>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</si>
  <si>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</si>
  <si>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</si>
  <si>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</si>
  <si>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</si>
  <si>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</si>
  <si>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</si>
  <si>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</si>
  <si>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</si>
  <si>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</si>
  <si>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</si>
  <si>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</si>
  <si>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</si>
  <si>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</si>
  <si>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</si>
  <si>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</si>
  <si>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</si>
  <si>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</si>
  <si>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</si>
  <si>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</si>
  <si>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</si>
  <si>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</si>
  <si>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</si>
  <si>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</si>
  <si>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</si>
  <si>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</si>
  <si>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</si>
  <si>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</si>
  <si>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</si>
  <si>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</si>
  <si>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</si>
  <si>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</si>
  <si>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</si>
  <si>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</si>
  <si>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</si>
  <si>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</si>
  <si>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</si>
  <si>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</si>
  <si>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</si>
  <si>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</si>
  <si>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</si>
  <si>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</si>
  <si>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</si>
  <si>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</si>
  <si>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</si>
  <si>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</si>
  <si>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</si>
  <si>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</si>
  <si>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</si>
  <si>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</si>
  <si>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</si>
  <si>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</si>
  <si>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</si>
  <si>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</si>
  <si>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</si>
  <si>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</si>
  <si>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</si>
  <si>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</si>
  <si>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</si>
  <si>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</si>
  <si>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</si>
  <si>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</si>
  <si>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</si>
  <si>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</si>
  <si>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</si>
  <si>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</si>
  <si>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</si>
  <si>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</si>
  <si>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</si>
  <si>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</si>
  <si>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</si>
  <si>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</si>
  <si>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</si>
  <si>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</si>
  <si>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</si>
  <si>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</si>
  <si>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</si>
  <si>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</si>
  <si>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</si>
  <si>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</si>
  <si>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</si>
  <si>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</si>
  <si>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</si>
  <si>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</si>
  <si>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</si>
  <si>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</si>
  <si>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</si>
  <si>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</si>
  <si>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</si>
  <si>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</si>
  <si>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</si>
  <si>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</si>
  <si>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</si>
  <si>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</si>
  <si>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</si>
  <si>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</si>
  <si>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</si>
  <si>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</si>
  <si>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</si>
  <si>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</si>
  <si>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</si>
  <si>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</si>
  <si>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</si>
  <si>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</si>
  <si>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</si>
  <si>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</si>
  <si>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</si>
  <si>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</si>
  <si>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</si>
  <si>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</si>
  <si>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</si>
  <si>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</si>
  <si>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</si>
  <si>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</si>
  <si>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</si>
  <si>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</si>
  <si>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</si>
  <si>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</si>
  <si>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</si>
  <si>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</si>
  <si>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</si>
  <si>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</si>
  <si>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</si>
  <si>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</si>
  <si>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</si>
  <si>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</si>
  <si>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</si>
  <si>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</si>
  <si>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</si>
  <si>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</si>
  <si>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</si>
  <si>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</si>
  <si>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</si>
  <si>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</si>
  <si>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</si>
  <si>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</si>
  <si>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</si>
  <si>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</si>
  <si>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</si>
  <si>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</si>
  <si>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</si>
  <si>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</si>
  <si>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</si>
  <si>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</si>
  <si>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</si>
  <si>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</si>
  <si>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</si>
  <si>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</si>
  <si>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</si>
  <si>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</si>
  <si>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</si>
  <si>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</si>
  <si>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</si>
  <si>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</si>
  <si>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</si>
  <si>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</si>
  <si>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</si>
  <si>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</si>
  <si>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</si>
  <si>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</si>
  <si>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</si>
  <si>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</si>
  <si>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</si>
  <si>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</si>
  <si>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</si>
  <si>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</si>
  <si>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</si>
  <si>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</si>
  <si>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</si>
  <si>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</si>
  <si>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</si>
  <si>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</si>
  <si>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</si>
  <si>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</si>
  <si>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</si>
  <si>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</si>
  <si>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</si>
  <si>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</si>
  <si>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</si>
  <si>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</si>
  <si>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</si>
  <si>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</si>
  <si>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</si>
  <si>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</si>
  <si>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</si>
  <si>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</si>
  <si>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</si>
  <si>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</si>
  <si>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</si>
  <si>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</si>
  <si>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</si>
  <si>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</si>
  <si>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</si>
  <si>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</si>
  <si>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</si>
  <si>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</si>
  <si>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</si>
  <si>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</si>
  <si>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</si>
  <si>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</si>
  <si>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</si>
  <si>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</si>
  <si>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</si>
  <si>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</si>
  <si>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</si>
  <si>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</si>
  <si>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</si>
  <si>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</si>
  <si>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</si>
  <si>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</si>
  <si>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</si>
  <si>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</si>
  <si>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</si>
  <si>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</si>
  <si>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</si>
  <si>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</si>
  <si>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</si>
  <si>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</si>
  <si>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</si>
  <si>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</si>
  <si>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</si>
  <si>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</si>
  <si>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</si>
  <si>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</si>
  <si>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</si>
  <si>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</si>
  <si>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</si>
  <si>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</si>
  <si>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</si>
  <si>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</si>
  <si>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</si>
  <si>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</si>
  <si>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</si>
  <si>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</si>
  <si>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</si>
  <si>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</si>
  <si>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</si>
  <si>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</si>
  <si>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</si>
  <si>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</si>
  <si>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</si>
  <si>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</si>
  <si>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</si>
  <si>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</si>
  <si>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</si>
  <si>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</si>
  <si>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</si>
  <si>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</si>
  <si>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</si>
  <si>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</si>
  <si>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</si>
  <si>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</si>
  <si>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</si>
  <si>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</si>
  <si>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</si>
  <si>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</si>
  <si>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</si>
  <si>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</si>
  <si>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</si>
  <si>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</si>
  <si>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</si>
  <si>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</si>
  <si>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</si>
  <si>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</si>
  <si>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</si>
  <si>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</si>
  <si>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</si>
  <si>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</si>
  <si>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</si>
  <si>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</si>
  <si>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</si>
  <si>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</si>
  <si>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</si>
  <si>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</si>
  <si>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</si>
  <si>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</si>
  <si>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</si>
  <si>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</si>
  <si>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</si>
  <si>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</si>
  <si>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</si>
  <si>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</si>
  <si>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</si>
  <si>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</si>
  <si>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</si>
  <si>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</si>
  <si>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</si>
  <si>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</si>
  <si>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</si>
  <si>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</si>
  <si>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</si>
  <si>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</si>
  <si>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</si>
  <si>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</si>
  <si>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</si>
  <si>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</si>
  <si>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</si>
  <si>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</si>
  <si>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</si>
  <si>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</si>
  <si>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</si>
  <si>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</si>
  <si>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</si>
  <si>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</si>
  <si>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</si>
  <si>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</si>
  <si>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</si>
  <si>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</si>
  <si>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</si>
  <si>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</si>
  <si>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</si>
  <si>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</si>
  <si>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</si>
  <si>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</si>
  <si>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</si>
  <si>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</si>
  <si>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</si>
  <si>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</si>
  <si>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</si>
  <si>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</si>
  <si>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</si>
  <si>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</si>
  <si>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</si>
  <si>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</si>
  <si>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</si>
  <si>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</si>
  <si>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</si>
  <si>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</si>
  <si>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</si>
  <si>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</si>
  <si>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</si>
  <si>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</si>
  <si>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</si>
  <si>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</si>
  <si>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</si>
  <si>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</si>
  <si>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</si>
  <si>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</si>
  <si>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</si>
  <si>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</si>
  <si>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</si>
  <si>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</si>
  <si>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</si>
  <si>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</si>
  <si>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</si>
  <si>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</si>
  <si>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</si>
  <si>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</si>
  <si>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</si>
  <si>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</si>
  <si>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</si>
  <si>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</si>
  <si>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</si>
  <si>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</si>
  <si>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</si>
  <si>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</si>
  <si>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</si>
  <si>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</si>
  <si>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</si>
  <si>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</si>
  <si>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</si>
  <si>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</si>
  <si>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</si>
  <si>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</si>
  <si>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</si>
  <si>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</si>
  <si>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</si>
  <si>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</si>
  <si>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</si>
  <si>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</si>
  <si>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</si>
  <si>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</si>
  <si>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</si>
  <si>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</si>
  <si>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</si>
  <si>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</si>
  <si>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</si>
  <si>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</si>
  <si>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</si>
  <si>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</si>
  <si>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</si>
  <si>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</si>
  <si>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</si>
  <si>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</si>
  <si>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</si>
  <si>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</si>
  <si>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</si>
  <si>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</si>
  <si>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</si>
  <si>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</si>
  <si>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</si>
  <si>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</si>
  <si>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</si>
  <si>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</si>
  <si>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</si>
  <si>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</si>
  <si>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</si>
  <si>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</si>
  <si>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</si>
  <si>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</si>
  <si>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</si>
  <si>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</si>
  <si>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</si>
  <si>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</si>
  <si>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</si>
  <si>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</si>
  <si>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</si>
  <si>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</si>
  <si>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</si>
  <si>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</si>
  <si>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</si>
  <si>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</si>
  <si>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</si>
  <si>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</si>
  <si>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</si>
  <si>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</si>
  <si>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</si>
  <si>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</si>
  <si>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</si>
  <si>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</si>
  <si>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</si>
  <si>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</si>
  <si>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</si>
  <si>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</si>
  <si>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</si>
  <si>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</si>
  <si>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</si>
  <si>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</si>
  <si>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</si>
  <si>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</si>
  <si>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</si>
  <si>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</si>
  <si>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</si>
  <si>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</si>
  <si>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</si>
  <si>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</si>
  <si>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</si>
  <si>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</si>
  <si>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</si>
  <si>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</si>
  <si>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</si>
  <si>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</si>
  <si>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</si>
  <si>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</si>
  <si>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</si>
  <si>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</si>
  <si>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</si>
  <si>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</si>
  <si>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</si>
  <si>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</si>
  <si>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</si>
  <si>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</si>
  <si>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</si>
  <si>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</si>
  <si>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</si>
  <si>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</si>
  <si>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</si>
  <si>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</si>
  <si>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</si>
  <si>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</si>
  <si>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</si>
  <si>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</si>
  <si>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</si>
  <si>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</si>
  <si>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</si>
  <si>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</si>
  <si>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</si>
  <si>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</si>
  <si>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</si>
  <si>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</si>
  <si>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</si>
  <si>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</si>
  <si>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</si>
  <si>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</si>
  <si>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</si>
  <si>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</si>
  <si>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</si>
  <si>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</si>
  <si>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</si>
  <si>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</si>
  <si>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</si>
  <si>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</si>
  <si>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</si>
  <si>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</si>
  <si>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</si>
  <si>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</si>
  <si>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</si>
  <si>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</si>
  <si>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</si>
  <si>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</si>
  <si>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</si>
  <si>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</si>
  <si>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</si>
  <si>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</si>
  <si>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</si>
  <si>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</si>
  <si>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</si>
  <si>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</si>
  <si>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</si>
  <si>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</si>
  <si>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</si>
  <si>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</si>
  <si>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</si>
  <si>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</si>
  <si>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</si>
  <si>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</si>
  <si>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</si>
  <si>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</si>
  <si>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</si>
  <si>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</si>
  <si>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</si>
  <si>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</si>
  <si>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</si>
  <si>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</si>
  <si>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</si>
  <si>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</si>
  <si>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</si>
  <si>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</si>
  <si>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</si>
  <si>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</si>
  <si>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</si>
  <si>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</si>
  <si>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</si>
  <si>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</si>
  <si>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</si>
  <si>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</si>
  <si>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</si>
  <si>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</si>
  <si>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</si>
  <si>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</si>
  <si>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</si>
  <si>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</si>
  <si>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</si>
  <si>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</si>
  <si>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</si>
  <si>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</si>
  <si>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</si>
  <si>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</si>
  <si>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</si>
  <si>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</si>
  <si>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</si>
  <si>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</si>
  <si>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</si>
  <si>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</si>
  <si>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</si>
  <si>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</si>
  <si>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</si>
  <si>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</si>
  <si>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</si>
  <si>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</si>
  <si>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</si>
  <si>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</si>
  <si>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</si>
  <si>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</si>
  <si>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</si>
  <si>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</si>
  <si>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</si>
  <si>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</si>
  <si>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</si>
  <si>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</si>
  <si>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</si>
  <si>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</si>
  <si>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</si>
  <si>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</si>
  <si>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</si>
  <si>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</si>
  <si>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</si>
  <si>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</si>
  <si>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</si>
  <si>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</si>
  <si>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</si>
  <si>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</si>
  <si>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</si>
  <si>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</si>
  <si>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</si>
  <si>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</si>
  <si>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</si>
  <si>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</si>
  <si>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</si>
  <si>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</si>
  <si>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</si>
  <si>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</si>
  <si>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</si>
  <si>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</si>
  <si>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</si>
  <si>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</si>
  <si>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</si>
  <si>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</si>
  <si>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</si>
  <si>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</si>
  <si>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</si>
  <si>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</si>
  <si>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</si>
  <si>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</si>
  <si>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</si>
  <si>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</si>
  <si>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</si>
  <si>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</si>
  <si>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</si>
  <si>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</si>
  <si>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</si>
  <si>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</si>
  <si>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</si>
  <si>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</si>
  <si>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</si>
  <si>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</si>
  <si>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</si>
  <si>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</si>
  <si>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</si>
  <si>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</si>
  <si>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</si>
  <si>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</si>
  <si>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</si>
  <si>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</si>
  <si>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</si>
  <si>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</si>
  <si>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</si>
  <si>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</si>
  <si>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</si>
  <si>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</si>
  <si>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</si>
  <si>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</si>
  <si>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</si>
  <si>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</si>
  <si>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</si>
  <si>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</si>
  <si>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</si>
  <si>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</si>
  <si>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</si>
  <si>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</si>
  <si>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</si>
  <si>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</si>
  <si>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</si>
  <si>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</si>
  <si>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</si>
  <si>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</si>
  <si>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</si>
  <si>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</si>
  <si>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</si>
  <si>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</si>
  <si>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</si>
  <si>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</si>
  <si>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</si>
  <si>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</si>
  <si>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</si>
  <si>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</si>
  <si>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</si>
  <si>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</si>
  <si>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</si>
  <si>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</si>
  <si>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</si>
  <si>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</si>
  <si>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</si>
  <si>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</si>
  <si>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</si>
  <si>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</si>
  <si>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</si>
  <si>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</si>
  <si>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</si>
  <si>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</si>
  <si>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</si>
  <si>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</si>
  <si>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</si>
  <si>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</si>
  <si>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</si>
  <si>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</si>
  <si>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</si>
  <si>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</si>
  <si>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</si>
  <si>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</si>
  <si>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</si>
  <si>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</si>
  <si>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</si>
  <si>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</si>
  <si>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</si>
  <si>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</si>
  <si>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</si>
  <si>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</si>
  <si>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</si>
  <si>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</si>
  <si>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</si>
  <si>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</si>
  <si>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</si>
  <si>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</si>
  <si>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</si>
  <si>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</si>
  <si>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</si>
  <si>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</si>
  <si>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</si>
  <si>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</si>
  <si>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</si>
  <si>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</si>
  <si>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</si>
  <si>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</si>
  <si>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</si>
  <si>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</si>
  <si>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</si>
  <si>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</si>
  <si>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</si>
  <si>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</si>
  <si>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</si>
  <si>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</si>
  <si>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</si>
  <si>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</si>
  <si>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</si>
  <si>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</si>
  <si>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</si>
  <si>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</si>
  <si>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</si>
  <si>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</si>
  <si>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</si>
  <si>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</si>
  <si>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</si>
  <si>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</si>
  <si>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</si>
  <si>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</si>
  <si>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</si>
  <si>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</si>
  <si>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</si>
  <si>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</si>
  <si>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</si>
  <si>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</si>
  <si>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</si>
  <si>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</si>
  <si>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</si>
  <si>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</si>
  <si>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</si>
  <si>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</si>
  <si>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</si>
  <si>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</si>
  <si>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</si>
  <si>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</si>
  <si>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</si>
  <si>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</si>
  <si>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</si>
  <si>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</si>
  <si>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</si>
  <si>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</si>
  <si>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</si>
  <si>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</si>
  <si>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</si>
  <si>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</si>
  <si>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</si>
  <si>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</si>
  <si>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</si>
  <si>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</si>
  <si>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</si>
  <si>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</si>
  <si>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</si>
  <si>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</si>
  <si>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</si>
  <si>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</si>
  <si>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</si>
  <si>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</si>
  <si>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</si>
  <si>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</si>
  <si>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</si>
  <si>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</si>
  <si>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</si>
  <si>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</si>
  <si>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</si>
  <si>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</si>
  <si>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</si>
  <si>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</si>
  <si>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</si>
  <si>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</si>
  <si>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</si>
  <si>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</si>
  <si>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</si>
  <si>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</si>
  <si>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</si>
  <si>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</si>
  <si>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</si>
  <si>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</si>
  <si>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</si>
  <si>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</si>
  <si>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</si>
  <si>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</si>
  <si>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</si>
  <si>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</si>
  <si>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</si>
  <si>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</si>
  <si>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</si>
  <si>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</si>
  <si>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</si>
  <si>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</si>
  <si>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</si>
  <si>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</si>
  <si>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</si>
  <si>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</si>
  <si>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</si>
  <si>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</si>
  <si>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</si>
  <si>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</si>
  <si>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</si>
  <si>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</si>
  <si>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</si>
  <si>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</si>
  <si>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</si>
  <si>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</si>
  <si>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</si>
  <si>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</si>
  <si>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</si>
  <si>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</si>
  <si>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</si>
  <si>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</si>
  <si>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</si>
  <si>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</si>
  <si>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</si>
  <si>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</si>
  <si>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</si>
  <si>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</si>
  <si>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</si>
  <si>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</si>
  <si>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</si>
  <si>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</si>
  <si>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</si>
  <si>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</si>
  <si>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</si>
  <si>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</si>
  <si>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</si>
  <si>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</si>
  <si>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</si>
  <si>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</si>
  <si>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</si>
  <si>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</si>
  <si>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</si>
  <si>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</si>
  <si>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</si>
  <si>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</si>
  <si>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</si>
  <si>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</si>
  <si>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</si>
  <si>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</si>
  <si>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</si>
  <si>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</si>
  <si>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</si>
  <si>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</si>
  <si>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</si>
  <si>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</si>
  <si>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</si>
  <si>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</si>
  <si>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</si>
  <si>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</si>
  <si>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</si>
  <si>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</si>
  <si>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</si>
  <si>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</si>
  <si>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</si>
  <si>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</si>
  <si>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</si>
  <si>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</si>
  <si>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</si>
  <si>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</si>
  <si>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</si>
  <si>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</si>
  <si>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</si>
  <si>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</si>
  <si>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</si>
  <si>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</si>
  <si>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</si>
  <si>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</si>
  <si>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</si>
  <si>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</si>
  <si>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</si>
  <si>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</si>
  <si>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</si>
  <si>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</si>
  <si>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</si>
  <si>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</si>
  <si>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</si>
  <si>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</si>
  <si>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</si>
  <si>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</si>
  <si>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</si>
  <si>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</si>
  <si>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</si>
  <si>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</si>
  <si>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</si>
  <si>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</si>
  <si>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</si>
  <si>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</si>
  <si>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</si>
  <si>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</si>
  <si>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</si>
  <si>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</si>
  <si>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</si>
  <si>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</si>
  <si>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</si>
  <si>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</si>
  <si>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</si>
  <si>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</si>
  <si>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</si>
  <si>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</si>
  <si>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</si>
  <si>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</si>
  <si>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</si>
  <si>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</si>
  <si>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</si>
  <si>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</si>
  <si>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</si>
  <si>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</si>
  <si>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</si>
  <si>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</si>
  <si>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</si>
  <si>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</si>
  <si>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</si>
  <si>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</si>
  <si>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</si>
  <si>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</si>
  <si>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</si>
  <si>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</si>
  <si>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</si>
  <si>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</si>
  <si>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</si>
  <si>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</si>
  <si>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</si>
  <si>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</si>
  <si>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</si>
  <si>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</si>
  <si>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</si>
  <si>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</si>
  <si>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</si>
  <si>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</si>
  <si>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</si>
  <si>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</si>
  <si>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</si>
  <si>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</si>
  <si>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</si>
  <si>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</si>
  <si>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</si>
  <si>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</si>
  <si>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</si>
  <si>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</si>
  <si>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</si>
  <si>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</si>
  <si>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</si>
  <si>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</si>
  <si>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</si>
  <si>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</si>
  <si>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</si>
  <si>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</si>
  <si>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</si>
  <si>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</si>
  <si>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</si>
  <si>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</si>
  <si>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</si>
  <si>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</si>
  <si>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</si>
  <si>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</si>
  <si>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</si>
  <si>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</si>
  <si>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</si>
  <si>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</si>
  <si>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</si>
  <si>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</si>
  <si>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</si>
  <si>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</si>
  <si>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</si>
  <si>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</si>
  <si>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</si>
  <si>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</si>
  <si>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</si>
  <si>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</si>
  <si>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</si>
  <si>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</si>
  <si>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</si>
  <si>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</si>
  <si>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</si>
  <si>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</si>
  <si>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</si>
  <si>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</si>
  <si>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</si>
  <si>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</si>
  <si>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</si>
  <si>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</si>
  <si>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</si>
  <si>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</si>
  <si>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</si>
  <si>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</si>
  <si>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</si>
  <si>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</si>
  <si>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</si>
  <si>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</si>
  <si>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</si>
  <si>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</si>
  <si>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</si>
  <si>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</si>
  <si>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</si>
  <si>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</si>
  <si>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</si>
  <si>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</si>
  <si>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</si>
  <si>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</si>
  <si>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</si>
  <si>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</si>
  <si>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</si>
  <si>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</si>
  <si>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</si>
  <si>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</si>
  <si>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</si>
  <si>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</si>
  <si>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</si>
  <si>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</si>
  <si>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</si>
  <si>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</si>
  <si>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</si>
  <si>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</si>
  <si>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</si>
  <si>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</si>
  <si>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</si>
  <si>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</si>
  <si>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</si>
  <si>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</si>
  <si>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</si>
  <si>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</si>
  <si>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</si>
  <si>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</si>
  <si>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</si>
  <si>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</si>
  <si>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</si>
  <si>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</si>
  <si>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</si>
  <si>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</si>
  <si>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</si>
  <si>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</si>
  <si>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</si>
  <si>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</si>
  <si>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</si>
  <si>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</si>
  <si>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</si>
  <si>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</si>
  <si>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</si>
  <si>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</si>
  <si>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</si>
  <si>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</si>
  <si>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</si>
  <si>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</si>
  <si>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</si>
  <si>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</si>
  <si>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</si>
  <si>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</si>
  <si>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</si>
  <si>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</si>
  <si>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</si>
  <si>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</si>
  <si>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</si>
  <si>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</si>
  <si>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</si>
  <si>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</si>
  <si>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</si>
  <si>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</si>
  <si>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</si>
  <si>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</si>
  <si>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</si>
  <si>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</si>
  <si>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</si>
  <si>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</si>
  <si>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</si>
  <si>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</si>
  <si>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</si>
  <si>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</si>
  <si>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</si>
  <si>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</si>
  <si>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</si>
  <si>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</si>
  <si>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</si>
  <si>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</si>
  <si>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</si>
  <si>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</si>
  <si>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</si>
  <si>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</si>
  <si>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</si>
  <si>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</si>
  <si>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</si>
  <si>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</si>
  <si>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</si>
  <si>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</si>
  <si>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</si>
  <si>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</si>
  <si>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</si>
  <si>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</si>
  <si>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</si>
  <si>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</si>
  <si>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</si>
  <si>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</si>
  <si>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</si>
  <si>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</si>
  <si>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</si>
  <si>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</si>
  <si>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</si>
  <si>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</si>
  <si>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</si>
  <si>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</si>
  <si>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</si>
  <si>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</si>
  <si>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</si>
  <si>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</si>
  <si>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</si>
  <si>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</si>
  <si>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</si>
  <si>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</si>
  <si>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</si>
  <si>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</si>
  <si>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</si>
  <si>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</si>
  <si>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</si>
  <si>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</si>
  <si>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</si>
  <si>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</si>
  <si>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</si>
  <si>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</si>
  <si>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</si>
  <si>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</si>
  <si>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</si>
  <si>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</si>
  <si>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</si>
  <si>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</si>
  <si>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</si>
  <si>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</si>
  <si>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</si>
  <si>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</si>
  <si>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</si>
  <si>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</si>
  <si>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</si>
  <si>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</si>
  <si>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</si>
  <si>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</si>
  <si>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</si>
  <si>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</si>
  <si>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</si>
  <si>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</si>
  <si>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</si>
  <si>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</si>
  <si>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</si>
  <si>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</si>
  <si>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</si>
  <si>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</si>
  <si>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</si>
  <si>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</si>
  <si>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</si>
  <si>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</si>
  <si>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</si>
  <si>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</si>
  <si>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</si>
  <si>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</si>
  <si>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</si>
  <si>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</si>
  <si>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</si>
  <si>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</si>
  <si>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</si>
  <si>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</si>
  <si>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</si>
  <si>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</si>
  <si>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</si>
  <si>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</si>
  <si>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</si>
  <si>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</si>
  <si>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</si>
  <si>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</si>
  <si>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</si>
  <si>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</si>
  <si>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</si>
  <si>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</si>
  <si>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</si>
  <si>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</si>
  <si>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</si>
  <si>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</si>
  <si>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</si>
  <si>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</si>
  <si>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</si>
  <si>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</si>
  <si>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</si>
  <si>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</si>
  <si>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</si>
  <si>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</si>
  <si>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</si>
  <si>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</si>
  <si>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</si>
  <si>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</si>
  <si>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</si>
  <si>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</si>
  <si>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</si>
  <si>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</si>
  <si>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</si>
  <si>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</si>
  <si>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</si>
  <si>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</si>
  <si>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</si>
  <si>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</si>
  <si>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</si>
  <si>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</si>
  <si>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</si>
  <si>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</si>
  <si>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</si>
  <si>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</si>
  <si>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</si>
  <si>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</si>
  <si>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</si>
  <si>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</si>
  <si>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</si>
  <si>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</si>
  <si>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</si>
  <si>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</si>
  <si>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</si>
  <si>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</si>
  <si>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</si>
  <si>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</si>
  <si>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</si>
  <si>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</si>
  <si>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</si>
  <si>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</si>
  <si>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</si>
  <si>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</si>
  <si>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</si>
  <si>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</si>
  <si>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</si>
  <si>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</si>
  <si>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</si>
  <si>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</si>
  <si>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</si>
  <si>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</si>
  <si>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</si>
  <si>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</si>
  <si>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</si>
  <si>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</si>
  <si>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</si>
  <si>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</si>
  <si>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</si>
  <si>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</si>
  <si>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</si>
  <si>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</si>
  <si>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</si>
  <si>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</si>
  <si>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</si>
  <si>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</si>
  <si>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</si>
  <si>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</si>
  <si>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</si>
  <si>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</si>
  <si>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</si>
  <si>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</si>
  <si>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</si>
  <si>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</si>
  <si>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</si>
  <si>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</si>
  <si>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</si>
  <si>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</si>
  <si>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</si>
  <si>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</si>
  <si>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</si>
  <si>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</si>
  <si>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</si>
  <si>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</si>
  <si>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</si>
  <si>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</si>
  <si>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</si>
  <si>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</si>
  <si>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</si>
  <si>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</si>
  <si>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</si>
  <si>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</si>
  <si>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</si>
  <si>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</si>
  <si>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</si>
  <si>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</si>
  <si>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</si>
  <si>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</si>
  <si>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</si>
  <si>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</si>
  <si>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</si>
  <si>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</si>
  <si>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</si>
  <si>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</si>
  <si>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</si>
  <si>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</si>
  <si>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</si>
  <si>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</si>
  <si>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</si>
  <si>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</si>
  <si>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</si>
  <si>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</si>
  <si>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</si>
  <si>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</si>
  <si>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</si>
  <si>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</si>
  <si>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</si>
  <si>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</si>
  <si>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</si>
  <si>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</si>
  <si>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</si>
  <si>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</si>
  <si>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</si>
  <si>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</si>
  <si>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</si>
  <si>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</si>
  <si>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</si>
  <si>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</si>
  <si>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</si>
  <si>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</si>
  <si>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</si>
  <si>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</si>
  <si>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</si>
  <si>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</si>
  <si>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</si>
  <si>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</si>
  <si>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</si>
  <si>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</si>
  <si>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</si>
  <si>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</si>
  <si>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</si>
  <si>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</si>
  <si>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</si>
  <si>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</si>
  <si>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</si>
  <si>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</si>
  <si>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</si>
  <si>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</si>
  <si>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</si>
  <si>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</si>
  <si>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</si>
  <si>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</si>
  <si>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</si>
  <si>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</si>
  <si>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</si>
  <si>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</si>
  <si>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</si>
  <si>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</si>
  <si>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</si>
  <si>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</si>
  <si>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</si>
  <si>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</si>
  <si>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</si>
  <si>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</si>
  <si>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</si>
  <si>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</si>
  <si>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</si>
  <si>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</si>
  <si>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</si>
  <si>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</si>
  <si>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</si>
  <si>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</si>
  <si>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</si>
  <si>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</si>
  <si>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</si>
  <si>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</si>
  <si>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</si>
  <si>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</si>
  <si>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</si>
  <si>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</si>
  <si>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</si>
  <si>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</si>
  <si>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</si>
  <si>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</si>
  <si>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</si>
  <si>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</si>
  <si>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</si>
  <si>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</si>
  <si>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</si>
  <si>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</si>
  <si>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</si>
  <si>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</si>
  <si>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</si>
  <si>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</si>
  <si>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</si>
  <si>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</si>
  <si>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</si>
  <si>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</si>
  <si>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</si>
  <si>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</si>
  <si>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</si>
  <si>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</si>
  <si>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</si>
  <si>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</si>
  <si>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</si>
  <si>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</si>
  <si>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</si>
  <si>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</si>
  <si>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</si>
  <si>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</si>
  <si>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</si>
  <si>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</si>
  <si>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</si>
  <si>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</si>
  <si>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</si>
  <si>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</si>
  <si>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</si>
  <si>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</si>
  <si>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</si>
  <si>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</si>
  <si>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</si>
  <si>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</si>
  <si>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</si>
  <si>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</si>
  <si>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</si>
  <si>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</si>
  <si>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</si>
  <si>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</si>
  <si>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</si>
  <si>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</si>
  <si>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</si>
  <si>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</si>
  <si>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</si>
  <si>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</si>
  <si>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</si>
  <si>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</si>
  <si>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</si>
  <si>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</si>
  <si>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</si>
  <si>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</si>
  <si>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</si>
  <si>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</si>
  <si>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</si>
  <si>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</si>
  <si>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</si>
  <si>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</si>
  <si>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</si>
  <si>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</si>
  <si>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</si>
  <si>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</si>
  <si>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</si>
  <si>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</si>
  <si>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</si>
  <si>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</si>
  <si>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</si>
  <si>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</si>
  <si>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</si>
  <si>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</si>
  <si>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</si>
  <si>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</si>
  <si>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</si>
  <si>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</si>
  <si>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</si>
  <si>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</si>
  <si>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</si>
  <si>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</si>
  <si>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</si>
  <si>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</si>
  <si>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</si>
  <si>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</si>
  <si>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</si>
  <si>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</si>
  <si>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</si>
  <si>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</si>
  <si>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</si>
  <si>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</si>
  <si>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</si>
  <si>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</si>
  <si>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</si>
  <si>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</si>
  <si>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</si>
  <si>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</si>
  <si>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</si>
  <si>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</si>
  <si>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</si>
  <si>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</si>
  <si>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</si>
  <si>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</si>
  <si>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</si>
  <si>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</si>
  <si>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</si>
  <si>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</si>
  <si>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</si>
  <si>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</si>
  <si>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</si>
  <si>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</si>
  <si>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</si>
  <si>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</si>
  <si>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</si>
  <si>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</si>
  <si>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</si>
  <si>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</si>
  <si>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</si>
  <si>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</si>
  <si>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</si>
  <si>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</si>
  <si>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</si>
  <si>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</si>
  <si>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</si>
  <si>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</si>
  <si>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</si>
  <si>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</si>
  <si>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</si>
  <si>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</si>
  <si>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</si>
  <si>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</si>
  <si>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</si>
  <si>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</si>
  <si>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</si>
  <si>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</si>
  <si>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</si>
  <si>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</si>
  <si>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</si>
  <si>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</si>
  <si>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</si>
  <si>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</si>
  <si>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</si>
  <si>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</si>
  <si>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</si>
  <si>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</si>
  <si>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</si>
  <si>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</si>
  <si>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</si>
  <si>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</si>
  <si>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</si>
  <si>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</si>
  <si>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</si>
  <si>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</si>
  <si>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</si>
  <si>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</si>
  <si>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</si>
  <si>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</si>
  <si>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</si>
  <si>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</si>
  <si>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</si>
  <si>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</si>
  <si>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</si>
  <si>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</si>
  <si>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</si>
  <si>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</si>
  <si>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</si>
  <si>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</si>
  <si>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</si>
  <si>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</si>
  <si>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</si>
  <si>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</si>
  <si>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</si>
  <si>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</si>
  <si>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</si>
  <si>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</si>
  <si>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</si>
  <si>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</si>
  <si>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</si>
  <si>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</si>
  <si>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</si>
  <si>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</si>
  <si>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</si>
  <si>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</si>
  <si>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</si>
  <si>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</si>
  <si>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</si>
  <si>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</si>
  <si>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</si>
  <si>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</si>
  <si>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</si>
  <si>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</si>
  <si>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</si>
  <si>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</si>
  <si>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</si>
  <si>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</si>
  <si>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</si>
  <si>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</si>
  <si>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</si>
  <si>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</si>
  <si>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</si>
  <si>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</si>
  <si>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</si>
  <si>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</si>
  <si>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</si>
  <si>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</si>
  <si>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</si>
  <si>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</si>
  <si>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</si>
  <si>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</si>
  <si>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</si>
  <si>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</si>
  <si>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</si>
  <si>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</si>
  <si>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</si>
  <si>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</si>
  <si>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</si>
  <si>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</si>
  <si>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</si>
  <si>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</si>
  <si>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</si>
  <si>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</si>
  <si>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</si>
  <si>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</si>
  <si>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</si>
  <si>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</si>
  <si>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</si>
  <si>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</si>
  <si>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</si>
  <si>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</si>
  <si>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</si>
  <si>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</si>
  <si>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</si>
  <si>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</si>
  <si>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</si>
  <si>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</si>
  <si>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</si>
  <si>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</si>
  <si>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</si>
  <si>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</si>
  <si>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</si>
  <si>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</si>
  <si>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</si>
  <si>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</si>
  <si>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</si>
  <si>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</si>
  <si>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</si>
  <si>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</si>
  <si>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</si>
  <si>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</si>
  <si>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</si>
  <si>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</si>
  <si>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</si>
  <si>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</si>
  <si>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</si>
  <si>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</si>
  <si>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</si>
  <si>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</si>
  <si>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</si>
  <si>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</si>
  <si>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</si>
  <si>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</si>
  <si>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</si>
  <si>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</si>
  <si>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</si>
  <si>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</si>
  <si>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</si>
  <si>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</si>
  <si>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</si>
  <si>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</si>
  <si>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</si>
  <si>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</si>
  <si>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</si>
  <si>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</si>
  <si>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</si>
  <si>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</si>
  <si>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</si>
  <si>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</si>
  <si>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</si>
  <si>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</si>
  <si>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</si>
  <si>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</si>
  <si>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</si>
  <si>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</si>
  <si>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</si>
  <si>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</si>
  <si>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</si>
  <si>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</si>
  <si>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</si>
  <si>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</si>
  <si>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</si>
  <si>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</si>
  <si>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</si>
  <si>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</si>
  <si>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</si>
  <si>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</si>
  <si>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</si>
  <si>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</si>
  <si>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</si>
  <si>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</si>
  <si>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</si>
  <si>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</si>
  <si>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</si>
  <si>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</si>
  <si>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</si>
  <si>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</si>
  <si>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</si>
  <si>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</si>
  <si>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</si>
  <si>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</si>
  <si>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</si>
  <si>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</si>
  <si>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</si>
  <si>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</si>
  <si>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</si>
  <si>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</si>
  <si>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</si>
  <si>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</si>
  <si>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</si>
  <si>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</si>
  <si>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</si>
  <si>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</si>
  <si>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</si>
  <si>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</si>
  <si>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</si>
  <si>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</si>
  <si>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</si>
  <si>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</si>
  <si>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</si>
  <si>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</si>
  <si>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</si>
  <si>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</si>
  <si>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</si>
  <si>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</si>
  <si>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</si>
  <si>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</si>
  <si>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</si>
  <si>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</si>
  <si>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</si>
  <si>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</si>
  <si>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</si>
  <si>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</si>
  <si>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</si>
  <si>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</si>
  <si>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</si>
  <si>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</si>
  <si>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</si>
  <si>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</si>
  <si>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</si>
  <si>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</si>
  <si>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</si>
  <si>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</si>
  <si>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</si>
  <si>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</si>
  <si>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</si>
  <si>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</si>
  <si>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</si>
  <si>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</si>
  <si>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</si>
  <si>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</si>
  <si>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</si>
  <si>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</si>
  <si>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</si>
  <si>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</si>
  <si>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</si>
  <si>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</si>
  <si>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</si>
  <si>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</si>
  <si>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</si>
  <si>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</si>
  <si>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</si>
  <si>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</si>
  <si>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</si>
  <si>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</si>
  <si>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</si>
  <si>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</si>
  <si>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</si>
  <si>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</si>
  <si>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</si>
  <si>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</si>
  <si>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</si>
  <si>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</si>
  <si>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</si>
  <si>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</si>
  <si>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</si>
  <si>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</si>
  <si>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</si>
  <si>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</si>
  <si>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</si>
  <si>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</si>
  <si>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</si>
  <si>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</si>
  <si>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</si>
  <si>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</si>
  <si>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</si>
  <si>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</si>
  <si>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</si>
  <si>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</si>
  <si>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</si>
  <si>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</si>
  <si>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</si>
  <si>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</si>
  <si>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</si>
  <si>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</si>
  <si>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</si>
  <si>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</si>
  <si>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</si>
  <si>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</si>
  <si>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</si>
  <si>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</si>
  <si>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</si>
  <si>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</si>
  <si>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</si>
  <si>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</si>
  <si>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</si>
  <si>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</si>
  <si>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</si>
  <si>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</si>
  <si>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</si>
  <si>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</si>
  <si>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</si>
  <si>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</si>
  <si>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</si>
  <si>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</si>
  <si>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</si>
  <si>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</si>
  <si>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</si>
  <si>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</si>
  <si>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</si>
  <si>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</si>
  <si>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</si>
  <si>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</si>
  <si>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</si>
  <si>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</si>
  <si>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</si>
  <si>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</si>
  <si>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</si>
  <si>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</si>
  <si>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</si>
  <si>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</si>
  <si>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</si>
  <si>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</si>
  <si>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</si>
  <si>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</si>
  <si>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</si>
  <si>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</si>
  <si>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</si>
  <si>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</si>
  <si>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</si>
  <si>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</si>
  <si>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</si>
  <si>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</si>
  <si>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</si>
  <si>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</si>
  <si>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</si>
  <si>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</si>
  <si>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</si>
  <si>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</si>
  <si>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</si>
  <si>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</si>
  <si>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</si>
  <si>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</si>
  <si>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</si>
  <si>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</si>
  <si>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</si>
  <si>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</si>
  <si>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</si>
  <si>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</si>
  <si>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</si>
  <si>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</si>
  <si>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</si>
  <si>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</si>
  <si>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</si>
  <si>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</si>
  <si>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</si>
  <si>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</si>
  <si>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</si>
  <si>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</si>
  <si>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</si>
  <si>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</si>
  <si>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</si>
  <si>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</si>
  <si>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</si>
  <si>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</si>
  <si>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</si>
  <si>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</si>
  <si>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</si>
  <si>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</si>
  <si>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</si>
  <si>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</si>
  <si>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</si>
  <si>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</si>
  <si>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</si>
  <si>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</si>
  <si>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</si>
  <si>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</si>
  <si>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</si>
  <si>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</si>
  <si>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</si>
  <si>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</si>
  <si>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</si>
  <si>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</si>
  <si>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</si>
  <si>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</si>
  <si>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</si>
  <si>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</si>
  <si>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</si>
  <si>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</si>
  <si>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</si>
  <si>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</si>
  <si>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</si>
  <si>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</si>
  <si>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</si>
  <si>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</si>
  <si>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</si>
  <si>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</si>
  <si>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</si>
  <si>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</si>
  <si>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</si>
  <si>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</si>
  <si>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</si>
  <si>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</si>
  <si>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</si>
  <si>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</si>
  <si>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</si>
  <si>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</si>
  <si>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</si>
  <si>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</si>
  <si>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</si>
  <si>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</si>
  <si>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</si>
  <si>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</si>
  <si>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</si>
  <si>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</si>
  <si>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</si>
  <si>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</si>
  <si>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</si>
  <si>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</si>
  <si>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</si>
  <si>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</si>
  <si>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</si>
  <si>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</si>
  <si>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</si>
  <si>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</si>
  <si>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</si>
  <si>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</si>
  <si>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</si>
  <si>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</si>
  <si>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</si>
  <si>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</si>
  <si>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</si>
  <si>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</si>
  <si>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</si>
  <si>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</si>
  <si>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</si>
  <si>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</si>
  <si>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</si>
  <si>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</si>
  <si>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</si>
  <si>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</si>
  <si>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</si>
  <si>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</si>
  <si>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</si>
  <si>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</si>
  <si>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</si>
  <si>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</si>
  <si>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</si>
  <si>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</si>
  <si>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</si>
  <si>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</si>
  <si>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</si>
  <si>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</si>
  <si>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</si>
  <si>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</si>
  <si>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</si>
  <si>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</si>
  <si>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</si>
  <si>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</si>
  <si>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</si>
  <si>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</si>
  <si>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</si>
  <si>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</si>
  <si>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</si>
  <si>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</si>
  <si>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</si>
  <si>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</si>
  <si>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</si>
  <si>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</si>
  <si>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</si>
  <si>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</si>
  <si>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</si>
  <si>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</si>
  <si>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</si>
  <si>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</si>
  <si>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</si>
  <si>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</si>
  <si>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</si>
  <si>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</si>
  <si>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</si>
  <si>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</si>
  <si>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</si>
  <si>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</si>
  <si>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</si>
  <si>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</si>
  <si>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</si>
  <si>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</si>
  <si>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</si>
  <si>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</si>
  <si>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</si>
  <si>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</si>
  <si>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</si>
  <si>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</si>
  <si>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</si>
  <si>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</si>
  <si>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</si>
  <si>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</si>
  <si>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</si>
  <si>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</si>
  <si>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</si>
  <si>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</si>
  <si>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</si>
  <si>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</si>
  <si>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</si>
  <si>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</si>
  <si>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</si>
  <si>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</si>
  <si>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</si>
  <si>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</si>
  <si>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</si>
  <si>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</si>
  <si>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</si>
  <si>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</si>
  <si>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</si>
  <si>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</si>
  <si>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</si>
  <si>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</si>
  <si>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</si>
  <si>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</si>
  <si>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</si>
  <si>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</si>
  <si>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</si>
  <si>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</si>
  <si>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</si>
  <si>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</si>
  <si>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</si>
  <si>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</si>
  <si>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</si>
  <si>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</si>
  <si>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</si>
  <si>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</si>
  <si>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</si>
  <si>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</si>
  <si>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</si>
  <si>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</si>
  <si>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</si>
  <si>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</si>
  <si>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</si>
  <si>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</si>
  <si>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</si>
  <si>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</si>
  <si>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</si>
  <si>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</si>
  <si>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</si>
  <si>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</si>
  <si>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</si>
  <si>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</si>
  <si>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</si>
  <si>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</si>
  <si>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</si>
  <si>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</si>
  <si>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</si>
  <si>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</si>
  <si>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</si>
  <si>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</si>
  <si>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</si>
  <si>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</si>
  <si>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</si>
  <si>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</si>
  <si>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</si>
  <si>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</si>
  <si>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</si>
  <si>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</si>
  <si>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</si>
  <si>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</si>
  <si>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</si>
  <si>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</si>
  <si>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</si>
  <si>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</si>
  <si>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</si>
  <si>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</si>
  <si>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</si>
  <si>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</si>
  <si>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</si>
  <si>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</si>
  <si>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</si>
  <si>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</si>
  <si>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</si>
  <si>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</si>
  <si>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</si>
  <si>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</si>
  <si>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</si>
  <si>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</si>
  <si>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</si>
  <si>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</si>
  <si>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</si>
  <si>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</si>
  <si>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</si>
  <si>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</si>
  <si>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</si>
  <si>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</si>
  <si>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</si>
  <si>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</si>
  <si>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</si>
  <si>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</si>
  <si>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</si>
  <si>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</si>
  <si>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</si>
  <si>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</si>
  <si>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</si>
  <si>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</si>
  <si>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</si>
  <si>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</si>
  <si>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</si>
  <si>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</si>
  <si>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</si>
  <si>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</si>
  <si>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</si>
  <si>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</si>
  <si>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</si>
  <si>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</si>
  <si>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</si>
  <si>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</si>
  <si>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</si>
  <si>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</si>
  <si>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</si>
  <si>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</si>
  <si>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</si>
  <si>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</si>
  <si>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</si>
  <si>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</si>
  <si>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</si>
  <si>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</si>
  <si>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</si>
  <si>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</si>
  <si>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</si>
  <si>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</si>
  <si>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</si>
  <si>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</si>
  <si>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</si>
  <si>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</si>
  <si>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</si>
  <si>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</si>
  <si>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</si>
  <si>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</si>
  <si>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</si>
  <si>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</si>
  <si>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</si>
  <si>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</si>
  <si>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</si>
  <si>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</si>
  <si>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</si>
  <si>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</si>
  <si>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</si>
  <si>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</si>
  <si>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</si>
  <si>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</si>
  <si>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</si>
  <si>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</si>
  <si>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</si>
  <si>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</si>
  <si>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</si>
  <si>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</si>
  <si>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</si>
  <si>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</si>
  <si>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</si>
  <si>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</si>
  <si>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</si>
  <si>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</si>
  <si>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</si>
  <si>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</si>
  <si>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</si>
  <si>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</si>
  <si>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</si>
  <si>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</si>
  <si>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</si>
  <si>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</si>
  <si>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</si>
  <si>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</si>
  <si>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</si>
  <si>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</si>
  <si>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</si>
  <si>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</si>
  <si>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</si>
  <si>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</si>
  <si>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</si>
  <si>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</si>
  <si>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</si>
  <si>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</si>
  <si>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</si>
  <si>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</si>
  <si>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</si>
  <si>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</si>
  <si>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</si>
  <si>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</si>
  <si>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</si>
  <si>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</si>
  <si>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</si>
  <si>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</si>
  <si>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</si>
  <si>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</si>
  <si>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</si>
  <si>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</si>
  <si>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</si>
  <si>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</si>
  <si>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</si>
  <si>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</si>
  <si>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</si>
  <si>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</si>
  <si>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</si>
  <si>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</si>
  <si>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</si>
  <si>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</si>
  <si>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</si>
  <si>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</si>
  <si>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</si>
  <si>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</si>
  <si>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</si>
  <si>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</si>
  <si>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</si>
  <si>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</si>
  <si>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</si>
  <si>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</si>
  <si>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</si>
  <si>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</si>
  <si>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</si>
  <si>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</si>
  <si>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</si>
  <si>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</si>
  <si>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</si>
  <si>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</si>
  <si>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</si>
  <si>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</si>
  <si>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</si>
  <si>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</si>
  <si>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</si>
  <si>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</si>
  <si>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</si>
  <si>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</si>
  <si>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</si>
  <si>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</si>
  <si>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</si>
  <si>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</si>
  <si>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</si>
  <si>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</si>
  <si>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</si>
  <si>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</si>
  <si>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</si>
  <si>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</si>
  <si>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</si>
  <si>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</si>
  <si>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</si>
  <si>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</si>
  <si>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</si>
  <si>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</si>
  <si>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</si>
  <si>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</si>
  <si>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</si>
  <si>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</si>
  <si>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</si>
  <si>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</si>
  <si>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</si>
  <si>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</si>
  <si>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</si>
  <si>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</si>
  <si>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</si>
  <si>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</si>
  <si>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</si>
  <si>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</si>
  <si>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</si>
  <si>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</si>
  <si>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</si>
  <si>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</si>
  <si>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</si>
  <si>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</si>
  <si>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</si>
  <si>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</si>
  <si>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</si>
  <si>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</si>
  <si>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</si>
  <si>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</si>
  <si>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</si>
  <si>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</si>
  <si>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</si>
  <si>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</si>
  <si>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</si>
  <si>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</si>
  <si>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</si>
  <si>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</si>
  <si>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</si>
  <si>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</si>
  <si>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</si>
  <si>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</si>
  <si>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</si>
  <si>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</si>
  <si>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</si>
  <si>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</si>
  <si>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</si>
  <si>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</si>
  <si>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</si>
  <si>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</si>
  <si>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</si>
  <si>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</si>
  <si>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</si>
  <si>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</si>
  <si>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</si>
  <si>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</si>
  <si>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</si>
  <si>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</si>
  <si>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</si>
  <si>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</si>
  <si>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</si>
  <si>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</si>
  <si>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</si>
  <si>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</si>
  <si>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</si>
  <si>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</si>
  <si>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</si>
  <si>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</si>
  <si>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</si>
  <si>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</si>
  <si>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</si>
  <si>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PCM-20251111-00001529</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</si>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</sst>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309.81377870370488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45972.762204629631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45972.762204629631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45972.762204629631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45972.762204629631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45972.762204629631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45972.762204629631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45972.762204629631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45972.762204629631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45972.762204629631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45972.762204629631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45972.762204629631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45972.762204629631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45972.762204629631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45972.762204629631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45972.762204629631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45972.762204629631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45972.762204629631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45972.762204629631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45972.762204629631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45972.762204629631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45972.762204629631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45972.762204629631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45972.762204629631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45972.762204629631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45972.762204629631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45972.762204629631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45972.762204629631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45972.762204629631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45972.762204629631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45972.762204629631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45972.762204629631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45972.762204629631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45972.762204629631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45972.762204629631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45972.762204629631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45972.762204629631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45972.762204629631</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45972.762204629631</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45972.762204629631</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45972.762204629631</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45972.762204629631</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45972.762204629631</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45972.762204629631</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0CAF8DCD-6DD7-4D9E-893A-62BF5347BEFF}"/>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147.76236666666955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45972.762204629631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45972.762204629631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45972.762204629631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45972.762204629631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45972.762204629631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45972.762204629631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45972.762204629631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45972.762204629631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45972.762204629631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45972.762204629631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45972.762204629631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45972.762204629631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45972.762204629631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45972.762204629631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45972.762204629631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45972.762204629631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45972.762204629631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45972.762204629631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45972.762204629631</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45972.762204629631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45972.762204629631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45972.762204629631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45972.762204629631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45972.762204629631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45972.762204629631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45972.762204629631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45972.762204629631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45972.762204629631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45972.762204629631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45972.762204629631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45972.762204629631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45972.762204629631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45972.762204629631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45972.762204629631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45972.762204629631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45972.762204629631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45972.762204629631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45972.762204629631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45972.762204629631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45972.762204629631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45972.762204629631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45972.762204629631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45972.762204629631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45972.762204629631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45972.762204629631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45972.762204629631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45972.762204629631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45972.762204629631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45972.762204629631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45972.762204629631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45972.762204629631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45972.762204629631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45972.762204629631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45972.762204629631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45972.762204629631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45972.762204629631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45972.762204629631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45972.762204629631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45972.762204629631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45972.762204629631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45972.762204629631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45972.762204629631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45972.762204629631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45972.762204629631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45972.762204629631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45972.762204629631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45972.762204629631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45972.762204629631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45972.762204629631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45972.762204629631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45972.762204629631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45972.762204629631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45972.762204629631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45972.762204629631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45972.762204629631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45972.762204629631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45972.762204629631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45972.762204629631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45972.762204629631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45972.762204629631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45972.762204629631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45972.762204629631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45972.762204629631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45972.762204629631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45972.762204629631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45972.762204629631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45972.762204629631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45972.762204629631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45972.762204629631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45972.762204629631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45972.762204629631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45972.762204629631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45972.762204629631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45972.762204629631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45972.762204629631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45972.762204629631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45972.762204629631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45972.762204629631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45972.762204629631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45972.762204629631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45972.762204629631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45972.762204629631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45972.762204629631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45972.762204629631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45972.762204629631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45972.762204629631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45972.762204629631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45972.762204629631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45972.762204629631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45972.762204629631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45972.762204629631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45972.762204629631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45972.762204629631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45972.762204629631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45972.762204629631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45972.762204629631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45972.762204629631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45972.762204629631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45972.762204629631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45972.762204629631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45972.762204629631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45972.762204629631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45972.762204629631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45972.762204629631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45972.762204629631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45972.762204629631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45972.762204629631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45972.762204629631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45972.762204629631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45972.762204629631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45972.762204629631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45972.762204629631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45972.762204629631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45972.762204629631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45972.762204629631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45972.762204629631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45972.762204629631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45972.762204629631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45972.762204629631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45972.762204629631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45972.762204629631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45972.762204629631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45972.762204629631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45972.762204629631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45972.762204629631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45972.762204629631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45972.762204629631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45972.762204629631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45972.762204629631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45972.762204629631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45972.762204629631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45972.762204629631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45972.762204629631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45972.762204629631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45972.762204629631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45972.762204629631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45972.762204629631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45972.762204629631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45972.762204629631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45972.762204629631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45972.762204629631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45972.762204629631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45972.762204629631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45972.762204629631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45972.762204629631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45972.762204629631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45972.762204629631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45972.762204629631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45972.762204629631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45972.762204629631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45972.762204629631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45972.762204629631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45972.762204629631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45972.762204629631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45972.762204629631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45972.762204629631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45972.762204629631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45972.762204629631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45972.762204629631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45972.762204629631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45972.762204629631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45972.762204629631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45972.762204629631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45972.762204629631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45972.762204629631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45972.762204629631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45972.762204629631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45972.762204629631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45972.762204629631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45972.762204629631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45972.762204629631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45972.762204629631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45972.762204629631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45972.762204629631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45972.762204629631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45972.762204629631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45972.762204629631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45972.762204629631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45972.762204629631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45972.762204629631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45972.762204629631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45972.762204629631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45972.762204629631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45972.762204629631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45972.762204629631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45972.762204629631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45972.762204629631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45972.762204629631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45972.762204629631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45972.762204629631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45972.762204629631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45972.762204629631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45972.762204629631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45972.762204629631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45972.762204629631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45972.762204629631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45972.762204629631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45972.762204629631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45972.762204629631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45972.762204629631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45972.762204629631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45972.762204629631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45972.762204629631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45972.762204629631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45972.762204629631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45972.762204629631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45972.762204629631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45972.762204629631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45972.762204629631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45972.762204629631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45972.762204629631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45972.762204629631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45972.762204629631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45972.762204629631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45972.762204629631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45972.762204629631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45972.762204629631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45972.762204629631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45972.762204629631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45972.762204629631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45972.762204629631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45972.762204629631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45972.762204629631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45972.762204629631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45972.762204629631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45972.762204629631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45972.762204629631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45972.762204629631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45972.762204629631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45972.762204629631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45972.762204629631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45972.762204629631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45972.762204629631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45972.762204629631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45972.762204629631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45972.762204629631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45972.762204629631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45972.762204629631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45972.762204629631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45972.762204629631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45972.762204629631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45972.762204629631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45972.762204629631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45972.762204629631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45972.762204629631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45972.762204629631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45972.762204629631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45972.762204629631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45972.762204629631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45972.762204629631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45972.762204629631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45972.762204629631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45972.762204629631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45972.762204629631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45972.762204629631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45972.762204629631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45972.762204629631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45972.762204629631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45972.762204629631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45972.762204629631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45972.762204629631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45972.762204629631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45972.762204629631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45972.762204629631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45972.762204629631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45972.762204629631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45972.762204629631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45972.762204629631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45972.762204629631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45972.762204629631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45972.762204629631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45972.762204629631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45972.762204629631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45972.762204629631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45972.762204629631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45972.762204629631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45972.762204629631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45972.762204629631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45972.762204629631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45972.762204629631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45972.762204629631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45972.762204629631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45972.762204629631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45972.762204629631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45972.762204629631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45972.762204629631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45972.762204629631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45972.762204629631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45972.762204629631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45972.762204629631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45972.762204629631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45972.762204629631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45972.762204629631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45972.762204629631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45972.762204629631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45972.762204629631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45972.762204629631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45972.762204629631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45972.762204629631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45972.762204629631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45972.762204629631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45972.762204629631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45972.762204629631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45972.762204629631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45972.762204629631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45972.762204629631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45972.762204629631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45972.762204629631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45972.762204629631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45972.762204629631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45972.762204629631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45972.762204629631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45972.762204629631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45972.762204629631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45972.762204629631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45972.762204629631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45972.762204629631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45972.762204629631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45972.762204629631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45972.762204629631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45972.762204629631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45972.762204629631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45972.762204629631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45972.762204629631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45972.762204629631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45972.762204629631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45972.762204629631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45972.762204629631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45972.762204629631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45972.762204629631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45972.762204629631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45972.762204629631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45972.762204629631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45972.762204629631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45972.762204629631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45972.762204629631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45972.762204629631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45972.762204629631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45972.762204629631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45972.762204629631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45972.762204629631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45972.762204629631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45972.762204629631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45972.762204629631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45972.762204629631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45972.762204629631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45972.762204629631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45972.762204629631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45972.762204629631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45972.762204629631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45972.762204629631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45972.762204629631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45972.762204629631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45972.762204629631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45972.762204629631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45972.762204629631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45972.762204629631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45972.762204629631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45972.762204629631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45972.762204629631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45972.762204629631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45972.762204629631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45972.762204629631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45972.762204629631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45972.762204629631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45972.762204629631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45972.762204629631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45972.762204629631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45972.762204629631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45972.762204629631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45972.762204629631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45972.762204629631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45972.762204629631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45972.762204629631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45972.762204629631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45972.762204629631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45972.762204629631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45972.762204629631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45972.762204629631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45972.762204629631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45972.762204629631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45972.762204629631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45972.762204629631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45972.762204629631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45972.762204629631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45972.762204629631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45972.762204629631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45972.762204629631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45972.762204629631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45972.762204629631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45972.762204629631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45972.762204629631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45972.762204629631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45972.762204629631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45972.762204629631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45972.762204629631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45972.762204629631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45972.762204629631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45972.762204629631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45972.762204629631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45972.762204629631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45972.762204629631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45972.762204629631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45972.762204629631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45972.762204629631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45972.762204629631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45972.762204629631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45972.762204629631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45972.762204629631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45972.762204629631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45972.762204629631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45972.762204629631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45972.762204629631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45972.762204629631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45972.762204629631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45972.762204629631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45972.762204629631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45972.762204629631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45972.762204629631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45972.762204629631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45972.762204629631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45972.762204629631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45972.762204629631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45972.762204629631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45972.762204629631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45972.762204629631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45972.762204629631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45972.762204629631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45972.762204629631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45972.762204629631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45972.762204629631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45972.762204629631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45972.762204629631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45972.762204629631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45972.762204629631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45972.762204629631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45972.762204629631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45972.762204629631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45972.762204629631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45972.762204629631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45972.762204629631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45972.762204629631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45972.762204629631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45972.762204629631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45972.762204629631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45972.762204629631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45972.762204629631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45972.762204629631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45972.762204629631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45972.762204629631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45972.762204629631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45972.762204629631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45972.762204629631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45972.762204629631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45972.762204629631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45972.762204629631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45972.762204629631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45972.762204629631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45972.762204629631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45972.762204629631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45972.762204629631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45972.762204629631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45972.762204629631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45972.762204629631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45972.762204629631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45972.762204629631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45972.762204629631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45972.762204629631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45972.762204629631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45972.762204629631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45972.762204629631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45972.762204629631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45972.762204629631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45972.762204629631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45972.762204629631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45972.762204629631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45972.762204629631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45972.762204629631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45972.762204629631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45972.762204629631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45972.762204629631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45972.762204629631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45972.762204629631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45972.762204629631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45972.762204629631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45972.762204629631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45972.762204629631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45972.762204629631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45972.762204629631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45972.762204629631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45972.762204629631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45972.762204629631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45972.762204629631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45972.762204629631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45972.762204629631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45972.762204629631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45972.762204629631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45972.762204629631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45972.762204629631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45972.762204629631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45972.762204629631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45972.762204629631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45972.762204629631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45972.762204629631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45972.762204629631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45972.762204629631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45972.762204629631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45972.762204629631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45972.762204629631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45972.762204629631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45972.762204629631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45972.762204629631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45972.762204629631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45972.762204629631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45972.762204629631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45972.762204629631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45972.762204629631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45972.762204629631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45972.762204629631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45972.762204629631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45972.762204629631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45972.762204629631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45972.762204629631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45972.762204629631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45972.762204629631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45972.762204629631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45972.762204629631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45972.762204629631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45972.762204629631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45972.762204629631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45972.762204629631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45972.762204629631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45972.762204629631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45972.762204629631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45972.762204629631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45972.762204629631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45972.762204629631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45972.762204629631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45972.762204629631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45972.762204629631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45972.762204629631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45972.762204629631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45972.762204629631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45972.762204629631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45972.762204629631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45972.762204629631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45972.762204629631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45972.762204629631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45972.762204629631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45972.762204629631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45972.762204629631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45972.762204629631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45972.762204629631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45972.762204629631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45972.762204629631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45972.762204629631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45972.762204629631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45972.762204629631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45972.762204629631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45972.762204629631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45972.762204629631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45972.762204629631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45972.762204629631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45972.762204629631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45972.762204629631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45972.762204629631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45972.762204629631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45972.762204629631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45972.762204629631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45972.762204629631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45972.762204629631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45972.762204629631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45972.762204629631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45972.762204629631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45972.762204629631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45972.762204629631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45972.762204629631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45972.762204629631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45972.762204629631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45972.762204629631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45972.762204629631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45972.762204629631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45972.762204629631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45972.762204629631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45972.762204629631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45972.762204629631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45972.762204629631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45972.762204629631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45972.762204629631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45972.762204629631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45972.762204629631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45972.762204629631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45972.762204629631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45972.762204629631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45972.762204629631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45972.762204629631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45972.762204629631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45972.762204629631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45972.762204629631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45972.762204629631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45972.762204629631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45972.762204629631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45972.762204629631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45972.762204629631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45972.762204629631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45972.762204629631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45972.762204629631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45972.762204629631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45972.762204629631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45972.762204629631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45972.762204629631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45972.762204629631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45972.762204629631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45972.762204629631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45972.762204629631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45972.762204629631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45972.762204629631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45972.762204629631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45972.762204629631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45972.762204629631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45972.762204629631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45972.762204629631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45972.762204629631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45972.762204629631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45972.762204629631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45972.762204629631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45972.762204629631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45972.762204629631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45972.762204629631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45972.762204629631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45972.762204629631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45972.762204629631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45972.762204629631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45972.762204629631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45972.762204629631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45972.762204629631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45972.762204629631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45972.762204629631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45972.762204629631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45972.762204629631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45972.762204629631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45972.762204629631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45972.762204629631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45972.762204629631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45972.762204629631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45972.762204629631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45972.762204629631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45972.762204629631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45972.762204629631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45972.762204629631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45972.762204629631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45972.762204629631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45972.762204629631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45972.762204629631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45972.762204629631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45972.762204629631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45972.762204629631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45972.762204629631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45972.762204629631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45972.762204629631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45972.762204629631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45972.762204629631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45972.762204629631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45972.762204629631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45972.762204629631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45972.762204629631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45972.762204629631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45972.762204629631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45972.762204629631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45972.762204629631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45972.762204629631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45972.762204629631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45972.762204629631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45972.762204629631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45972.762204629631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45972.762204629631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45972.762204629631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45972.762204629631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45972.762204629631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45972.762204629631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45972.762204629631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45972.762204629631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45972.762204629631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45972.762204629631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45972.762204629631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45972.762204629631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45972.762204629631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45972.762204629631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45972.762204629631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45972.762204629631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45972.762204629631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45972.762204629631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45972.762204629631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45972.762204629631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45972.762204629631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45972.762204629631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45972.762204629631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45972.762204629631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45972.762204629631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45972.762204629631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45972.762204629631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45972.762204629631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45972.762204629631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45972.762204629631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45972.762204629631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45972.762204629631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45972.762204629631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45972.762204629631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45972.762204629631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45972.762204629631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45972.762204629631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45972.762204629631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45972.762204629631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45972.762204629631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45972.762204629631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45972.762204629631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45972.762204629631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45972.762204629631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45972.762204629631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45972.762204629631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45972.762204629631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45972.762204629631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45972.762204629631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45972.762204629631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45972.762204629631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45972.762204629631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45972.762204629631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45972.762204629631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45972.762204629631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45972.762204629631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45972.762204629631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45972.762204629631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45972.762204629631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45972.762204629631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45972.762204629631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45972.762204629631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45972.762204629631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45972.762204629631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45972.762204629631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45972.762204629631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45972.762204629631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45972.762204629631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45972.762204629631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45972.762204629631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45972.762204629631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45972.762204629631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45972.762204629631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45972.762204629631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45972.762204629631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45972.762204629631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45972.762204629631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45972.762204629631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45972.762204629631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45972.762204629631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45972.762204629631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45972.762204629631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45972.762204629631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45972.762204629631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45972.762204629631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45972.762204629631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45972.762204629631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45972.762204629631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45972.762204629631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45972.762204629631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45972.762204629631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45972.762204629631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45972.762204629631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45972.762204629631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45972.762204629631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45972.762204629631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45972.762204629631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45972.762204629631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45972.762204629631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45972.762204629631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45972.762204629631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45972.762204629631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45972.762204629631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45972.762204629631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45972.762204629631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45972.762204629631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45972.762204629631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45972.762204629631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45972.762204629631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45972.762204629631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45972.762204629631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45972.762204629631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45972.762204629631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45972.762204629631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45972.762204629631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45972.762204629631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45972.762204629631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45972.762204629631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45972.762204629631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45972.762204629631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45972.762204629631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45972.762204629631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45972.762204629631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45972.762204629631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45972.762204629631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45972.762204629631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45972.762204629631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45972.762204629631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45972.762204629631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45972.762204629631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45972.762204629631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45972.762204629631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45972.762204629631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45972.762204629631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45972.762204629631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45972.762204629631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45972.762204629631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45972.762204629631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45972.762204629631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45972.762204629631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45972.762204629631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45972.762204629631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45972.762204629631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45972.762204629631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45972.762204629631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45972.762204629631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45972.762204629631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45972.762204629631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45972.762204629631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45972.762204629631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45972.762204629631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45972.762204629631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45972.762204629631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45972.762204629631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45972.762204629631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45972.762204629631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45972.762204629631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45972.762204629631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45972.762204629631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45972.762204629631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45972.762204629631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45972.762204629631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45972.762204629631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45972.762204629631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45972.762204629631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45972.762204629631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45972.762204629631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45972.762204629631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45972.762204629631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45972.762204629631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45972.762204629631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45972.762204629631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45972.762204629631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45972.762204629631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45972.762204629631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45972.762204629631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45972.762204629631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45972.762204629631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45972.762204629631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45972.762204629631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45972.762204629631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45972.762204629631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45972.762204629631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45972.762204629631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45972.762204629631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45972.762204629631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45972.762204629631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45972.762204629631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45972.762204629631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45972.762204629631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45972.762204629631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45972.762204629631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45972.762204629631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45972.762204629631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45972.762204629631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45972.762204629631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45972.762204629631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45972.762204629631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45972.762204629631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45972.762204629631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45972.762204629631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45972.762204629631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45972.762204629631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45972.762204629631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45972.762204629631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45972.762204629631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45972.762204629631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45972.762204629631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45972.762204629631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45972.762204629631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45972.762204629631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45972.762204629631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45972.762204629631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45972.762204629631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45972.762204629631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45972.762204629631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45972.762204629631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45972.762204629631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45972.762204629631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45972.762204629631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45972.762204629631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45972.762204629631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45972.762204629631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45972.762204629631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45972.762204629631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45972.762204629631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45972.762204629631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45972.762204629631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45972.762204629631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45972.762204629631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45972.762204629631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45972.762204629631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45972.762204629631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45972.762204629631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45972.762204629631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45972.762204629631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45972.762204629631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45972.762204629631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45972.762204629631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45972.762204629631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45972.762204629631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45972.762204629631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45972.762204629631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45972.762204629631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45972.762204629631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45972.762204629631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45972.762204629631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45972.762204629631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45972.762204629631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45972.762204629631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45972.762204629631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45972.762204629631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45972.762204629631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45972.762204629631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45972.762204629631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45972.762204629631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45972.762204629631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45972.762204629631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45972.762204629631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45972.762204629631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45972.762204629631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45972.762204629631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45972.762204629631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45972.762204629631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45972.762204629631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45972.762204629631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45972.762204629631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45972.762204629631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45972.762204629631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45972.762204629631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45972.762204629631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45972.762204629631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45972.762204629631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45972.762204629631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45972.762204629631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45972.762204629631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45972.762204629631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45972.762204629631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45972.762204629631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45972.762204629631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45972.762204629631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45972.762204629631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45972.762204629631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45972.762204629631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45972.762204629631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45972.762204629631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45972.762204629631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45972.762204629631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45972.762204629631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45972.762204629631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45972.762204629631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45972.762204629631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45972.762204629631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45972.762204629631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45972.762204629631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45972.762204629631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45972.762204629631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45972.762204629631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45972.762204629631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45972.762204629631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45972.762204629631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45972.762204629631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45972.762204629631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45972.762204629631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45972.762204629631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45972.762204629631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45972.762204629631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45972.762204629631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45972.762204629631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45972.762204629631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45972.762204629631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45972.762204629631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45972.762204629631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45972.762204629631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45972.762204629631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45972.762204629631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45972.762204629631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45972.762204629631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45972.762204629631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45972.762204629631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45972.762204629631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45972.762204629631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45972.762204629631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45972.762204629631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45972.762204629631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45972.762204629631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45972.762204629631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45972.762204629631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45972.762204629631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45972.762204629631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45972.762204629631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45972.762204629631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45972.762204629631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45972.762204629631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45972.762204629631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45972.762204629631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45972.762204629631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45972.762204629631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45972.762204629631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45972.762204629631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45972.762204629631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45972.762204629631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45972.762204629631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45972.762204629631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45972.762204629631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45972.762204629631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45972.762204629631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45972.762204629631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45972.762204629631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45972.762204629631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45972.762204629631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45972.762204629631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45972.762204629631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45972.762204629631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45972.762204629631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45972.762204629631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45972.762204629631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45972.762204629631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45972.762204629631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45972.762204629631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45972.762204629631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45972.762204629631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45972.762204629631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45972.762204629631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45972.762204629631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45972.762204629631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45972.762204629631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45972.762204629631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45972.762204629631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45972.762204629631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45972.762204629631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45972.762204629631</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269.28148703703482</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36930</v>
      </c>
      <c r="E3" s="95" t="s">
        <v>39021</v>
      </c>
      <c r="F3" s="96">
        <v>45972.738761574074</v>
      </c>
      <c r="G3" s="97">
        <f ca="1">IFERROR(NOW()-F3,"")</f>
        <v>2.344305555743631E-2</v>
      </c>
      <c r="H3" s="96">
        <v>45972.733148148145</v>
      </c>
      <c r="I3" s="135" t="str">
        <f>IFERROR(VLOOKUP(D3,DB!A:F,6,0),"")</f>
        <v>Generator-SG</v>
      </c>
      <c r="J3" s="135" t="str">
        <f>IFERROR(VLOOKUP(D3,DB!A:G,7,0),"")</f>
        <v>Vandalized</v>
      </c>
      <c r="K3" s="98" t="s">
        <v>39108</v>
      </c>
      <c r="L3" s="92" t="str">
        <f>IFERROR(VLOOKUP(D3,DB!A:I,9,0),"")</f>
        <v>Latis</v>
      </c>
    </row>
    <row r="4" spans="1:16" ht="15" customHeight="1">
      <c r="A4" s="135"/>
      <c r="B4" s="135" t="str">
        <f>IFERROR(VLOOKUP(D4,DB!A:K,11,0),"")</f>
        <v/>
      </c>
      <c r="C4" s="94"/>
      <c r="D4" s="92"/>
      <c r="E4" s="95"/>
      <c r="F4" s="96"/>
      <c r="G4" s="97">
        <f ca="1">IFERROR(NOW()-F4,"")</f>
        <v>45972.762204629631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45972.762204629631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45972.762204629631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45972.762204629631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45972.762204629631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45972.762204629631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45972.762204629631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45972.762204629631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45972.762204629631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45972.762204629631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45972.762204629631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45972.762204629631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45972.762204629631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45972.762204629631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45972.762204629631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45972.762204629631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45972.762204629631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45972.762204629631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45972.762204629631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45972.762204629631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45972.762204629631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45972.762204629631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45972.762204629631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45972.762204629631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45972.762204629631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45972.762204629631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45972.762204629631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45972.762204629631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45972.762204629631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45972.762204629631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45972.762204629631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45972.762204629631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45972.762204629631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45972.762204629631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45972.762204629631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45972.762204629631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45972.762204629631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45972.762204629631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45972.762204629631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45972.762204629631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45972.762204629631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45972.762204629631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45972.762204629631</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45972.762204629631</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45972.762204629631</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45972.762204629631</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45972.762204629631</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45972.762204629631</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45972.762204629631</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45972.762204629631</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80.930144444442703</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46.573327314814378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24.10109351851861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2.4287962965900078E-2</v>
      </c>
      <c r="H6" s="125">
        <v>45972.721944444442</v>
      </c>
      <c r="I6" s="124" t="str">
        <f>IFERROR(VLOOKUP(D6,DB!A:F,6,0),"")</f>
        <v>Generator-SG</v>
      </c>
      <c r="J6" s="124" t="str">
        <f>IFERROR(VLOOKUP(D6,DB!A:G,7,0),"")</f>
        <v>Vandalized</v>
      </c>
      <c r="K6" s="124" t="s">
        <v>39118</v>
      </c>
      <c r="L6" s="124" t="str">
        <f>IFERROR(VLOOKUP(D6,DB!A:I,9,0),"")</f>
        <v>Latis</v>
      </c>
    </row>
    <row r="7" spans="1:13">
      <c r="A7" s="124"/>
      <c r="B7" s="124" t="str">
        <f>IFERROR(VLOOKUP(D7,DB!A:K,11,0),"")</f>
        <v/>
      </c>
      <c r="C7" s="124"/>
      <c r="D7"/>
      <c r="E7" s="124"/>
      <c r="F7" s="125"/>
      <c r="G7" s="126">
        <f t="shared" ca="1" si="1"/>
        <v>45972.762204629631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45972.762204629631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45972.762204629631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45972.762204629631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45972.762204629631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45972.762204629631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45972.762204629631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45972.762204629631</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45972.762204629631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45972.762204629631</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45972.762204629631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45972.762204629631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45972.762204629631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45972.762204629631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45972.762204629631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45972.762204629631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45972.762204629631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45972.762204629631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45972.762204629631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45972.762204629631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45972.762204629631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45972.762204629631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45972.762204629631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45972.762204629631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45972.762204629631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45972.762204629631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45972.762204629631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45972.762204629631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45972.762204629631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45972.762204629631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45972.762204629631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45972.762204629631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45972.762204629631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45972.762204629631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45972.762204629631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45972.762204629631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45972.762204629631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45972.762204629631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45972.762204629631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45972.762204629631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45972.762204629631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45972.762204629631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45972.762204629631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45972.762204629631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45972.762204629631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45972.762204629631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45972.762204629631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45972.762204629631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45972.762204629631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45972.762204629631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45972.762204629631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45972.762204629631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45972.762204629631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45972.762204629631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45972.762204629631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45972.762204629631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45972.762204629631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45972.762204629631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45972.762204629631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45972.762204629631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45972.762204629631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45972.762204629631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45972.762204629631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45972.762204629631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45972.762204629631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45972.762204629631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45972.762204629631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45972.762204629631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45972.762204629631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45972.762204629631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45972.762204629631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45972.762204629631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45972.762204629631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45972.762204629631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45972.762204629631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45972.762204629631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45972.762204629631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45972.762204629631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45972.762204629631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45972.762204629631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45972.762204629631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45972.762204629631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45972.762204629631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45972.762204629631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45972.762204629631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45972.762204629631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45972.762204629631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45972.762204629631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45972.762204629631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45972.762204629631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45972.762204629631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45972.762204629631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45972.762204629631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45972.762204629631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45972.762204629631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45972.762204629631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45972.762204629631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45972.762204629631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45972.762204629631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45972.762204629631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45972.762204629631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45972.762204629631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45972.762204629631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45972.762204629631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45972.762204629631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45972.762204629631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45972.762204629631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45972.762204629631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45972.762204629631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45972.762204629631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45972.762204629631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45972.762204629631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45972.762204629631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45972.762204629631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45972.762204629631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45972.762204629631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45972.762204629631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45972.762204629631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45972.762204629631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45972.762204629631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45972.762204629631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45972.762204629631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45972.762204629631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45972.762204629631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45972.762204629631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45972.762204629631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45972.762204629631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45972.762204629631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45972.762204629631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45972.762204629631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45972.762204629631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45972.762204629631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45972.762204629631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45972.762204629631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45972.762204629631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45972.762204629631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45972.762204629631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45972.762204629631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45972.762204629631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45972.762204629631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45972.762204629631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45972.762204629631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45972.762204629631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45972.762204629631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45972.762204629631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45972.762204629631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45972.762204629631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45972.762204629631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45972.762204629631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45972.762204629631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45972.762204629631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45972.762204629631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45972.762204629631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45972.762204629631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45972.762204629631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45972.762204629631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45972.762204629631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45972.762204629631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45972.762204629631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45972.762204629631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45972.762204629631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45972.762204629631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45972.762204629631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45972.762204629631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45972.762204629631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45972.762204629631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45972.762204629631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45972.762204629631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45972.762204629631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45972.762204629631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45972.762204629631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45972.762204629631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45972.762204629631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45972.762204629631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45972.762204629631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45972.762204629631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45972.762204629631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45972.762204629631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45972.762204629631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45972.762204629631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45972.762204629631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45972.762204629631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45972.762204629631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45972.762204629631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45972.762204629631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45972.762204629631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45972.762204629631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45972.762204629631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45972.762204629631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45972.762204629631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45972.762204629631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45972.762204629631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45972.762204629631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45972.762204629631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45972.762204629631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45972.762204629631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45972.762204629631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45972.762204629631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45972.762204629631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45972.762204629631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45972.762204629631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45972.762204629631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45972.762204629631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45972.762204629631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45972.762204629631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45972.762204629631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45972.762204629631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45972.762204629631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45972.762204629631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45972.762204629631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45972.762204629631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45972.762204629631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45972.762204629631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45972.762204629631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45972.762204629631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45972.762204629631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45972.762204629631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45972.762204629631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45972.762204629631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45972.762204629631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45972.762204629631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45972.762204629631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45972.762204629631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45972.762204629631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45972.762204629631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45972.762204629631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45972.762204629631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45972.762204629631</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45972.762204629631</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45972.762204629631</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45972.762204629631</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45972.762204629631</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45972.762204629631</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45972.762204629631</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45972.762204629631</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45972.762204629631</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45972.762204629631</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45972.762204629631</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C2" sqref="C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45972.762204629631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45972.762204629631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45972.762204629631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45972.762204629631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45972.762204629631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45972.762204629631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45972.762204629631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45972.762204629631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45972.762204629631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45972.762204629631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45972.762204629631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45972.762204629631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45972.762204629631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45972.762204629631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45972.762204629631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45972.762204629631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45972.762204629631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45972.762204629631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45972.762204629631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45972.762204629631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45972.762204629631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45972.762204629631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45972.762204629631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45972.762204629631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45972.762204629631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45972.762204629631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45972.762204629631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45972.762204629631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45972.762204629631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45972.762204629631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45972.762204629631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45972.762204629631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45972.762204629631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45972.762204629631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45972.762204629631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45972.762204629631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45972.762204629631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45972.762204629631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45972.762204629631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45972.762204629631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45972.762204629631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45972.762204629631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45972.762204629631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45972.762204629631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45972.762204629631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45972.762204629631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45972.762204629631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45972.762204629631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45972.762204629631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45972.762204629631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45972.762204629631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45972.762204629631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45972.762204629631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45972.762204629631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45972.762204629631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45972.762204629631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45972.762204629631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45972.762204629631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45972.762204629631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45972.762204629631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45972.762204629631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45972.762204629631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45972.762204629631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45972.762204629631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45972.762204629631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45972.762204629631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45972.762204629631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45972.762204629631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45972.762204629631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45972.762204629631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45972.762204629631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45972.762204629631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45972.762204629631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45972.762204629631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45972.762204629631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45972.762204629631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45972.762204629631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45972.762204629631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45972.762204629631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45972.762204629631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45972.762204629631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45972.762204629631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45972.762204629631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45972.762204629631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45972.762204629631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45972.762204629631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45972.762204629631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45972.762204629631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45972.762204629631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45972.762204629631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45972.762204629631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45972.762204629631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45972.762204629631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45972.762204629631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45972.762204629631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45972.762204629631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45972.762204629631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45972.762204629631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45972.762204629631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45972.762204629631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45972.762204629631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45972.762204629631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45972.762204629631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45972.762204629631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45972.762204629631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45972.762204629631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45972.762204629631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45972.762204629631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45972.762204629631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45972.762204629631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45972.762204629631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45972.762204629631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45972.762204629631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45972.762204629631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45972.762204629631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45972.762204629631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45972.762204629631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45972.762204629631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45972.762204629631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45972.762204629631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45972.762204629631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45972.762204629631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45972.762204629631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45972.762204629631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45972.762204629631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45972.762204629631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45972.762204629631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45972.762204629631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45972.762204629631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45972.762204629631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45972.762204629631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45972.762204629631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45972.762204629631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45972.762204629631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45972.762204629631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45972.762204629631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45972.762204629631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45972.762204629631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45972.762204629631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45972.762204629631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45972.762204629631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45972.762204629631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45972.762204629631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45972.762204629631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45972.762204629631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45972.762204629631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45972.762204629631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45972.762204629631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45972.762204629631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45972.762204629631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45972.762204629631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45972.762204629631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45972.762204629631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45972.762204629631</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45972.762204629631</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45972.762204629631</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45972.762204629631</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45972.762204629631</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45972.762204629631</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45972.762204629631</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45972.762204629631</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2025-11-11T15:18:31Z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