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52" documentId="13_ncr:1_{F6CB121F-512D-4AA6-A0C1-0FB36C537598}" xr6:coauthVersionLast="47" xr6:coauthVersionMax="47" xr10:uidLastSave="{6850B576-204C-42A6-BEF0-DFDD81890700}"/>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B15" i="4"/>
  <c r="B16" i="4"/>
  <c r="B17" i="4"/>
  <c r="B18" i="4"/>
  <c r="B19" i="4"/>
  <c r="B20" i="4"/>
  <c r="B21"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<sst xmlns="http://schemas.openxmlformats.org/spreadsheetml/2006/main" count="180269" uniqueCount="39119">
  <si>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</si>
  <si>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</si>
  <si>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</si>
  <si>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</si>
  <si>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</si>
  <si>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</si>
  <si>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</si>
  <si>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</si>
  <si>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</si>
  <si>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</si>
  <si>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</si>
  <si>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</si>
  <si>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</si>
  <si>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</si>
  <si>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</si>
  <si>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</si>
  <si>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</si>
  <si>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</si>
  <si>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</si>
  <si>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</si>
  <si>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</si>
  <si>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</si>
  <si>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</si>
  <si>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</si>
  <si>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</si>
  <si>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</si>
  <si>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</si>
  <si>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</si>
  <si>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</si>
  <si>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</si>
  <si>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</si>
  <si>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</si>
  <si>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</si>
  <si>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</si>
  <si>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</si>
  <si>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</si>
  <si>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</si>
  <si>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</si>
  <si>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</si>
  <si>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</si>
  <si>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</si>
  <si>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</si>
  <si>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</si>
  <si>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</si>
  <si>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</si>
  <si>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</si>
  <si>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</si>
  <si>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</si>
  <si>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</si>
  <si>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</si>
  <si>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</si>
  <si>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</si>
  <si>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</si>
  <si>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</si>
  <si>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</si>
  <si>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</si>
  <si>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</si>
  <si>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</si>
  <si>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</si>
  <si>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</si>
  <si>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</si>
  <si>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</si>
  <si>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</si>
  <si>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</si>
  <si>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</si>
  <si>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</si>
  <si>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</si>
  <si>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</si>
  <si>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</si>
  <si>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</si>
  <si>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</si>
  <si>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</si>
  <si>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</si>
  <si>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</si>
  <si>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</si>
  <si>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</si>
  <si>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</si>
  <si>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</si>
  <si>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</si>
  <si>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</si>
  <si>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</si>
  <si>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</si>
  <si>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</si>
  <si>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</si>
  <si>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</si>
  <si>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</si>
  <si>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</si>
  <si>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</si>
  <si>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</si>
  <si>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</si>
  <si>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</si>
  <si>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</si>
  <si>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</si>
  <si>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</si>
  <si>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</si>
  <si>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</si>
  <si>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</si>
  <si>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</si>
  <si>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</si>
  <si>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</si>
  <si>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</si>
  <si>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</si>
  <si>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</si>
  <si>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</si>
  <si>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</si>
  <si>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</si>
  <si>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</si>
  <si>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</si>
  <si>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</si>
  <si>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</si>
  <si>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</si>
  <si>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</si>
  <si>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</si>
  <si>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</si>
  <si>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</si>
  <si>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</si>
  <si>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</si>
  <si>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</si>
  <si>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</si>
  <si>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</si>
  <si>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</si>
  <si>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</si>
  <si>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</si>
  <si>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</si>
  <si>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</si>
  <si>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</si>
  <si>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</si>
  <si>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</si>
  <si>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</si>
  <si>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</si>
  <si>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</si>
  <si>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</si>
  <si>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</si>
  <si>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</si>
  <si>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</si>
  <si>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</si>
  <si>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</si>
  <si>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</si>
  <si>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</si>
  <si>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</si>
  <si>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</si>
  <si>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</si>
  <si>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</si>
  <si>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</si>
  <si>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</si>
  <si>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</si>
  <si>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</si>
  <si>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</si>
  <si>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</si>
  <si>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</si>
  <si>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</si>
  <si>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</si>
  <si>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</si>
  <si>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</si>
  <si>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</si>
  <si>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</si>
  <si>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</si>
  <si>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</si>
  <si>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</si>
  <si>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</si>
  <si>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</si>
  <si>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</si>
  <si>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</si>
  <si>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</si>
  <si>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</si>
  <si>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</si>
  <si>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</si>
  <si>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</si>
  <si>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</si>
  <si>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</si>
  <si>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</si>
  <si>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</si>
  <si>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</si>
  <si>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</si>
  <si>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</si>
  <si>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</si>
  <si>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</si>
  <si>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</si>
  <si>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</si>
  <si>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</si>
  <si>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</si>
  <si>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</si>
  <si>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</si>
  <si>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</si>
  <si>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</si>
  <si>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</si>
  <si>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</si>
  <si>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</si>
  <si>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</si>
  <si>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</si>
  <si>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</si>
  <si>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</si>
  <si>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</si>
  <si>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</si>
  <si>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</si>
  <si>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</si>
  <si>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</si>
  <si>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</si>
  <si>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</si>
  <si>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</si>
  <si>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</si>
  <si>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</si>
  <si>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</si>
  <si>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</si>
  <si>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</si>
  <si>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</si>
  <si>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</si>
  <si>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</si>
  <si>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</si>
  <si>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</si>
  <si>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</si>
  <si>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</si>
  <si>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</si>
  <si>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</si>
  <si>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</si>
  <si>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</si>
  <si>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</si>
  <si>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</si>
  <si>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</si>
  <si>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</si>
  <si>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</si>
  <si>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</si>
  <si>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</si>
  <si>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</si>
  <si>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</si>
  <si>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</si>
  <si>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</si>
  <si>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</si>
  <si>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</si>
  <si>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</si>
  <si>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</si>
  <si>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</si>
  <si>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</si>
  <si>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</si>
  <si>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</si>
  <si>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</si>
  <si>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</si>
  <si>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</si>
  <si>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</si>
  <si>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</si>
  <si>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</si>
  <si>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</si>
  <si>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</si>
  <si>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</si>
  <si>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</si>
  <si>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</si>
  <si>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</si>
  <si>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</si>
  <si>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</si>
  <si>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</si>
  <si>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</si>
  <si>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</si>
  <si>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</si>
  <si>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</si>
  <si>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</si>
  <si>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</si>
  <si>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</si>
  <si>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</si>
  <si>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</si>
  <si>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</si>
  <si>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</si>
  <si>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</si>
  <si>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</si>
  <si>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</si>
  <si>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</si>
  <si>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</si>
  <si>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</si>
  <si>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</si>
  <si>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</si>
  <si>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</si>
  <si>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</si>
  <si>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</si>
  <si>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</si>
  <si>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</si>
  <si>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</si>
  <si>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</si>
  <si>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</si>
  <si>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</si>
  <si>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</si>
  <si>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</si>
  <si>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</si>
  <si>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</si>
  <si>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</si>
  <si>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</si>
  <si>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</si>
  <si>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</si>
  <si>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</si>
  <si>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</si>
  <si>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</si>
  <si>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</si>
  <si>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</si>
  <si>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</si>
  <si>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</si>
  <si>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</si>
  <si>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</si>
  <si>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</si>
  <si>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</si>
  <si>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</si>
  <si>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</si>
  <si>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</si>
  <si>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</si>
  <si>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</si>
  <si>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</si>
  <si>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</si>
  <si>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</si>
  <si>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</si>
  <si>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</si>
  <si>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</si>
  <si>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</si>
  <si>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</si>
  <si>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</si>
  <si>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</si>
  <si>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</si>
  <si>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</si>
  <si>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</si>
  <si>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</si>
  <si>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</si>
  <si>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</si>
  <si>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</si>
  <si>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</si>
  <si>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</si>
  <si>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</si>
  <si>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</si>
  <si>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</si>
  <si>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</si>
  <si>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</si>
  <si>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</si>
  <si>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</si>
  <si>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</si>
  <si>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</si>
  <si>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</si>
  <si>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</si>
  <si>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</si>
  <si>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</si>
  <si>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</si>
  <si>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</si>
  <si>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</si>
  <si>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</si>
  <si>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</si>
  <si>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</si>
  <si>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</si>
  <si>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</si>
  <si>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</si>
  <si>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</si>
  <si>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</si>
  <si>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</si>
  <si>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</si>
  <si>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</si>
  <si>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</si>
  <si>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</si>
  <si>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</si>
  <si>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</si>
  <si>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</si>
  <si>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</si>
  <si>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</si>
  <si>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</si>
  <si>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</si>
  <si>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</si>
  <si>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</si>
  <si>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</si>
  <si>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</si>
  <si>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</si>
  <si>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</si>
  <si>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</si>
  <si>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</si>
  <si>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</si>
  <si>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</si>
  <si>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</si>
  <si>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</si>
  <si>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</si>
  <si>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</si>
  <si>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</si>
  <si>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</si>
  <si>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</si>
  <si>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</si>
  <si>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</si>
  <si>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</si>
  <si>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</si>
  <si>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</si>
  <si>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</si>
  <si>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</si>
  <si>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</si>
  <si>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</si>
  <si>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</si>
  <si>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</si>
  <si>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</si>
  <si>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</si>
  <si>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</si>
  <si>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</si>
  <si>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</si>
  <si>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</si>
  <si>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</si>
  <si>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</si>
  <si>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</si>
  <si>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</si>
  <si>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</si>
  <si>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</si>
  <si>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</si>
  <si>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</si>
  <si>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</si>
  <si>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</si>
  <si>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</si>
  <si>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</si>
  <si>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</si>
  <si>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</si>
  <si>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</si>
  <si>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</si>
  <si>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</si>
  <si>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</si>
  <si>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</si>
  <si>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</si>
  <si>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</si>
  <si>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</si>
  <si>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</si>
  <si>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</si>
  <si>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</si>
  <si>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</si>
  <si>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</si>
  <si>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</si>
  <si>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</si>
  <si>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</si>
  <si>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</si>
  <si>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</si>
  <si>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</si>
  <si>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</si>
  <si>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</si>
  <si>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</si>
  <si>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</si>
  <si>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</si>
  <si>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</si>
  <si>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</si>
  <si>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</si>
  <si>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</si>
  <si>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</si>
  <si>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</si>
  <si>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</si>
  <si>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</si>
  <si>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</si>
  <si>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</si>
  <si>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</si>
  <si>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</si>
  <si>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</si>
  <si>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</si>
  <si>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</si>
  <si>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</si>
  <si>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</si>
  <si>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</si>
  <si>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</si>
  <si>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</si>
  <si>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</si>
  <si>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</si>
  <si>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</si>
  <si>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</si>
  <si>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</si>
  <si>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</si>
  <si>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</si>
  <si>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</si>
  <si>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</si>
  <si>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</si>
  <si>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</si>
  <si>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</si>
  <si>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</si>
  <si>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</si>
  <si>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</si>
  <si>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</si>
  <si>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</si>
  <si>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</si>
  <si>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</si>
  <si>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</si>
  <si>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</si>
  <si>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</si>
  <si>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</si>
  <si>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</si>
  <si>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</si>
  <si>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</si>
  <si>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</si>
  <si>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</si>
  <si>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</si>
  <si>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</si>
  <si>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</si>
  <si>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</si>
  <si>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</si>
  <si>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</si>
  <si>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</si>
  <si>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</si>
  <si>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</si>
  <si>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</si>
  <si>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</si>
  <si>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</si>
  <si>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</si>
  <si>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</si>
  <si>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</si>
  <si>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</si>
  <si>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</si>
  <si>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</si>
  <si>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</si>
  <si>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</si>
  <si>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</si>
  <si>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</si>
  <si>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</si>
  <si>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</si>
  <si>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</si>
  <si>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</si>
  <si>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</si>
  <si>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</si>
  <si>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</si>
  <si>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</si>
  <si>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</si>
  <si>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</si>
  <si>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</si>
  <si>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</si>
  <si>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</si>
  <si>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</si>
  <si>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</si>
  <si>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</si>
  <si>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</si>
  <si>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</si>
  <si>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</si>
  <si>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</si>
  <si>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</si>
  <si>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</si>
  <si>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</si>
  <si>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</si>
  <si>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</si>
  <si>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</si>
  <si>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</si>
  <si>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</si>
  <si>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</si>
  <si>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</si>
  <si>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</si>
  <si>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</si>
  <si>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</si>
  <si>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</si>
  <si>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</si>
  <si>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</si>
  <si>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</si>
  <si>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</si>
  <si>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</si>
  <si>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</si>
  <si>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</si>
  <si>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</si>
  <si>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</si>
  <si>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</si>
  <si>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</si>
  <si>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</si>
  <si>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</si>
  <si>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</si>
  <si>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</si>
  <si>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</si>
  <si>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</si>
  <si>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</si>
  <si>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</si>
  <si>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</si>
  <si>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</si>
  <si>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</si>
  <si>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</si>
  <si>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</si>
  <si>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</si>
  <si>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</si>
  <si>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</si>
  <si>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</si>
  <si>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</si>
  <si>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</si>
  <si>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</si>
  <si>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</si>
  <si>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</si>
  <si>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</si>
  <si>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</si>
  <si>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</si>
  <si>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</si>
  <si>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</si>
  <si>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</si>
  <si>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</si>
  <si>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</si>
  <si>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</si>
  <si>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</si>
  <si>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</si>
  <si>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</si>
  <si>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</si>
  <si>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</si>
  <si>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</si>
  <si>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</si>
  <si>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</si>
  <si>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</si>
  <si>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</si>
  <si>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</si>
  <si>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</si>
  <si>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</si>
  <si>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</si>
  <si>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</si>
  <si>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</si>
  <si>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</si>
  <si>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</si>
  <si>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</si>
  <si>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</si>
  <si>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</si>
  <si>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</si>
  <si>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</si>
  <si>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</si>
  <si>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</si>
  <si>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</si>
  <si>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</si>
  <si>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</si>
  <si>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</si>
  <si>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</si>
  <si>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</si>
  <si>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</si>
  <si>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</si>
  <si>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</si>
  <si>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</si>
  <si>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</si>
  <si>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</si>
  <si>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</si>
  <si>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</si>
  <si>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</si>
  <si>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</si>
  <si>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</si>
  <si>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</si>
  <si>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</si>
  <si>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</si>
  <si>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</si>
  <si>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</si>
  <si>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</si>
  <si>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</si>
  <si>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</si>
  <si>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</si>
  <si>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</si>
  <si>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</si>
  <si>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</si>
  <si>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</si>
  <si>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</si>
  <si>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</si>
  <si>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</si>
  <si>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</si>
  <si>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</si>
  <si>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</si>
  <si>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</si>
  <si>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</si>
  <si>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</si>
  <si>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</si>
  <si>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</si>
  <si>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</si>
  <si>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</si>
  <si>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</si>
  <si>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</si>
  <si>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</si>
  <si>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</si>
  <si>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</si>
  <si>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</si>
  <si>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</si>
  <si>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</si>
  <si>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</si>
  <si>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</si>
  <si>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</si>
  <si>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</si>
  <si>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</si>
  <si>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</si>
  <si>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</si>
  <si>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</si>
  <si>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</si>
  <si>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</si>
  <si>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</si>
  <si>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</si>
  <si>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</si>
  <si>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</si>
  <si>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</si>
  <si>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</si>
  <si>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</si>
  <si>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</si>
  <si>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</si>
  <si>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</si>
  <si>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</si>
  <si>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</si>
  <si>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</si>
  <si>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</si>
  <si>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</si>
  <si>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</si>
  <si>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</si>
  <si>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</si>
  <si>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</si>
  <si>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</si>
  <si>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</si>
  <si>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</si>
  <si>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</si>
  <si>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</si>
  <si>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</si>
  <si>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</si>
  <si>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</si>
  <si>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</si>
  <si>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</si>
  <si>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</si>
  <si>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</si>
  <si>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</si>
  <si>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</si>
  <si>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</si>
  <si>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</si>
  <si>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</si>
  <si>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</si>
  <si>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</si>
  <si>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</si>
  <si>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</si>
  <si>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</si>
  <si>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</si>
  <si>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</si>
  <si>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</si>
  <si>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</si>
  <si>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</si>
  <si>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</si>
  <si>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</si>
  <si>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</si>
  <si>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</si>
  <si>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</si>
  <si>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</si>
  <si>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</si>
  <si>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</si>
  <si>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</si>
  <si>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</si>
  <si>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</si>
  <si>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</si>
  <si>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</si>
  <si>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</si>
  <si>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</si>
  <si>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</si>
  <si>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</si>
  <si>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</si>
  <si>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</si>
  <si>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</si>
  <si>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</si>
  <si>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</si>
  <si>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</si>
  <si>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</si>
  <si>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</si>
  <si>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</si>
  <si>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</si>
  <si>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</si>
  <si>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</si>
  <si>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</si>
  <si>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</si>
  <si>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</si>
  <si>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</si>
  <si>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</si>
  <si>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</si>
  <si>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</si>
  <si>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</si>
  <si>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</si>
  <si>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</si>
  <si>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</si>
  <si>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</si>
  <si>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</si>
  <si>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</si>
  <si>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</si>
  <si>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</si>
  <si>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</si>
  <si>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</si>
  <si>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</si>
  <si>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</si>
  <si>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</si>
  <si>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</si>
  <si>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</si>
  <si>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</si>
  <si>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</si>
  <si>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</si>
  <si>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</si>
  <si>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</si>
  <si>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</si>
  <si>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</si>
  <si>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</si>
  <si>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</si>
  <si>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</si>
  <si>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</si>
  <si>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</si>
  <si>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</si>
  <si>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</si>
  <si>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</si>
  <si>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</si>
  <si>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</si>
  <si>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</si>
  <si>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</si>
  <si>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</si>
  <si>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</si>
  <si>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</si>
  <si>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</si>
  <si>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</si>
  <si>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</si>
  <si>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</si>
  <si>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</si>
  <si>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</si>
  <si>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</si>
  <si>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</si>
  <si>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</si>
  <si>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</si>
  <si>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</si>
  <si>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</si>
  <si>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</si>
  <si>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</si>
  <si>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</si>
  <si>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</si>
  <si>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</si>
  <si>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</si>
  <si>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</si>
  <si>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</si>
  <si>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</si>
  <si>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</si>
  <si>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</si>
  <si>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</si>
  <si>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</si>
  <si>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</si>
  <si>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</si>
  <si>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</si>
  <si>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</si>
  <si>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</si>
  <si>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</si>
  <si>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</si>
  <si>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</si>
  <si>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</si>
  <si>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</si>
  <si>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</si>
  <si>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</si>
  <si>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</si>
  <si>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</si>
  <si>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</si>
  <si>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</si>
  <si>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</si>
  <si>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</si>
  <si>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</si>
  <si>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</si>
  <si>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</si>
  <si>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</si>
  <si>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</si>
  <si>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</si>
  <si>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</si>
  <si>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</si>
  <si>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</si>
  <si>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</si>
  <si>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</si>
  <si>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</si>
  <si>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</si>
  <si>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</si>
  <si>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</si>
  <si>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</si>
  <si>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</si>
  <si>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</si>
  <si>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</si>
  <si>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</si>
  <si>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</si>
  <si>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</si>
  <si>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</si>
  <si>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</si>
  <si>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</si>
  <si>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</si>
  <si>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</si>
  <si>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</si>
  <si>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</si>
  <si>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</si>
  <si>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</si>
  <si>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</si>
  <si>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</si>
  <si>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</si>
  <si>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</si>
  <si>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</si>
  <si>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</si>
  <si>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</si>
  <si>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</si>
  <si>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</si>
  <si>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</si>
  <si>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</si>
  <si>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</si>
  <si>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</si>
  <si>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</si>
  <si>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</si>
  <si>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</si>
  <si>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</si>
  <si>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</si>
  <si>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</si>
  <si>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</si>
  <si>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</si>
  <si>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</si>
  <si>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</si>
  <si>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</si>
  <si>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</si>
  <si>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</si>
  <si>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</si>
  <si>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</si>
  <si>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</si>
  <si>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</si>
  <si>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</si>
  <si>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</si>
  <si>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</si>
  <si>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</si>
  <si>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</si>
  <si>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</si>
  <si>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</si>
  <si>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</si>
  <si>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</si>
  <si>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</si>
  <si>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</si>
  <si>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</si>
  <si>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</si>
  <si>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</si>
  <si>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</si>
  <si>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</si>
  <si>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</si>
  <si>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</si>
  <si>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</si>
  <si>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</si>
  <si>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</si>
  <si>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</si>
  <si>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</si>
  <si>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</si>
  <si>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</si>
  <si>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</si>
  <si>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</si>
  <si>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</si>
  <si>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</si>
  <si>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</si>
  <si>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</si>
  <si>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</si>
  <si>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</si>
  <si>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</si>
  <si>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</si>
  <si>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</si>
  <si>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</si>
  <si>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</si>
  <si>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</si>
  <si>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</si>
  <si>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</si>
  <si>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</si>
  <si>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</si>
  <si>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</si>
  <si>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</si>
  <si>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</si>
  <si>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</si>
  <si>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</si>
  <si>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</si>
  <si>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</si>
  <si>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</si>
  <si>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</si>
  <si>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</si>
  <si>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</si>
  <si>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</si>
  <si>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</si>
  <si>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</si>
  <si>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</si>
  <si>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</si>
  <si>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</si>
  <si>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</si>
  <si>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</si>
  <si>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</si>
  <si>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</si>
  <si>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</si>
  <si>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</si>
  <si>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</si>
  <si>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</si>
  <si>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</si>
  <si>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</si>
  <si>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</si>
  <si>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</si>
  <si>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</si>
  <si>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</si>
  <si>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</si>
  <si>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</si>
  <si>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</si>
  <si>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</si>
  <si>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</si>
  <si>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</si>
  <si>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</si>
  <si>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</si>
  <si>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</si>
  <si>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</si>
  <si>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</si>
  <si>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</si>
  <si>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</si>
  <si>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</si>
  <si>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</si>
  <si>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</si>
  <si>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</si>
  <si>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</si>
  <si>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</si>
  <si>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</si>
  <si>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</si>
  <si>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</si>
  <si>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</si>
  <si>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</si>
  <si>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</si>
  <si>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</si>
  <si>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</si>
  <si>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</si>
  <si>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</si>
  <si>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</si>
  <si>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</si>
  <si>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</si>
  <si>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</si>
  <si>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</si>
  <si>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</si>
  <si>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</si>
  <si>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</si>
  <si>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</si>
  <si>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</si>
  <si>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</si>
  <si>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</si>
  <si>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</si>
  <si>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</si>
  <si>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</si>
  <si>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</si>
  <si>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</si>
  <si>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</si>
  <si>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</si>
  <si>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</si>
  <si>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</si>
  <si>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</si>
  <si>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</si>
  <si>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</si>
  <si>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</si>
  <si>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</si>
  <si>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</si>
  <si>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</si>
  <si>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</si>
  <si>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</si>
  <si>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</si>
  <si>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</si>
  <si>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</si>
  <si>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</si>
  <si>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</si>
  <si>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</si>
  <si>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</si>
  <si>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</si>
  <si>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</si>
  <si>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</si>
  <si>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</si>
  <si>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</si>
  <si>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</si>
  <si>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</si>
  <si>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</si>
  <si>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</si>
  <si>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</si>
  <si>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</si>
  <si>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</si>
  <si>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</si>
  <si>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</si>
  <si>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</si>
  <si>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</si>
  <si>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</si>
  <si>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</si>
  <si>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</si>
  <si>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</si>
  <si>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</si>
  <si>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</si>
  <si>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</si>
  <si>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</si>
  <si>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</si>
  <si>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</si>
  <si>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</si>
  <si>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</si>
  <si>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</si>
  <si>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</si>
  <si>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</si>
  <si>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</si>
  <si>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</si>
  <si>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</si>
  <si>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</si>
  <si>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</si>
  <si>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</si>
  <si>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</si>
  <si>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</si>
  <si>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</si>
  <si>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</si>
  <si>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</si>
  <si>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</si>
  <si>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</si>
  <si>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</si>
  <si>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</si>
  <si>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</si>
  <si>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</si>
  <si>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</si>
  <si>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</si>
  <si>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</si>
  <si>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</si>
  <si>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</si>
  <si>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</si>
  <si>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</si>
  <si>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</si>
  <si>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</si>
  <si>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</si>
  <si>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</si>
  <si>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</si>
  <si>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</si>
  <si>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</si>
  <si>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</si>
  <si>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</si>
  <si>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</si>
  <si>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</si>
  <si>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</si>
  <si>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</si>
  <si>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</si>
  <si>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</si>
  <si>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</si>
  <si>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</si>
  <si>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</si>
  <si>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</si>
  <si>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</si>
  <si>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</si>
  <si>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</si>
  <si>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</si>
  <si>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</si>
  <si>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</si>
  <si>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</si>
  <si>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</si>
  <si>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</si>
  <si>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</si>
  <si>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</si>
  <si>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</si>
  <si>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</si>
  <si>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</si>
  <si>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</si>
  <si>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</si>
  <si>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</si>
  <si>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</si>
  <si>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</si>
  <si>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</si>
  <si>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</si>
  <si>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</si>
  <si>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</si>
  <si>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</si>
  <si>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</si>
  <si>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</si>
  <si>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</si>
  <si>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</si>
  <si>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</si>
  <si>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</si>
  <si>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</si>
  <si>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</si>
  <si>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</si>
  <si>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</si>
  <si>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</si>
  <si>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</si>
  <si>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</si>
  <si>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</si>
  <si>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</si>
  <si>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</si>
  <si>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</si>
  <si>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</si>
  <si>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</si>
  <si>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</si>
  <si>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</si>
  <si>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</si>
  <si>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</si>
  <si>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</si>
  <si>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</si>
  <si>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</si>
  <si>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</si>
  <si>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</si>
  <si>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</si>
  <si>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</si>
  <si>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</si>
  <si>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</si>
  <si>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</si>
  <si>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</si>
  <si>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</si>
  <si>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</si>
  <si>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</si>
  <si>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</si>
  <si>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</si>
  <si>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</si>
  <si>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</si>
  <si>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</si>
  <si>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</si>
  <si>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</si>
  <si>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</si>
  <si>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</si>
  <si>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</si>
  <si>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</si>
  <si>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</si>
  <si>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</si>
  <si>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</si>
  <si>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</si>
  <si>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</si>
  <si>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</si>
  <si>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</si>
  <si>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</si>
  <si>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</si>
  <si>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</si>
  <si>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</si>
  <si>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</si>
  <si>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</si>
  <si>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</si>
  <si>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</si>
  <si>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</si>
  <si>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</si>
  <si>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</si>
  <si>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</si>
  <si>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</si>
  <si>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</si>
  <si>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</si>
  <si>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</si>
  <si>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</si>
  <si>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</si>
  <si>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</si>
  <si>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</si>
  <si>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</si>
  <si>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</si>
  <si>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</si>
  <si>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</si>
  <si>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</si>
  <si>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</si>
  <si>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</si>
  <si>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</si>
  <si>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</si>
  <si>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</si>
  <si>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</si>
  <si>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</si>
  <si>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</si>
  <si>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</si>
  <si>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</si>
  <si>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</si>
  <si>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</si>
  <si>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</si>
  <si>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</si>
  <si>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</si>
  <si>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</si>
  <si>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</si>
  <si>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</si>
  <si>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</si>
  <si>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</si>
  <si>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</si>
  <si>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</si>
  <si>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</si>
  <si>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</si>
  <si>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</si>
  <si>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</si>
  <si>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</si>
  <si>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</si>
  <si>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</si>
  <si>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</si>
  <si>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</si>
  <si>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</si>
  <si>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</si>
  <si>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</si>
  <si>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</si>
  <si>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</si>
  <si>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</si>
  <si>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</si>
  <si>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</si>
  <si>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</si>
  <si>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</si>
  <si>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</si>
  <si>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</si>
  <si>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</si>
  <si>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</si>
  <si>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</si>
  <si>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</si>
  <si>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</si>
  <si>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</si>
  <si>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</si>
  <si>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</si>
  <si>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</si>
  <si>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</si>
  <si>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</si>
  <si>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</si>
  <si>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</si>
  <si>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</si>
  <si>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</si>
  <si>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</si>
  <si>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</si>
  <si>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</si>
  <si>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</si>
  <si>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</si>
  <si>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</si>
  <si>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</si>
  <si>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</si>
  <si>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</si>
  <si>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</si>
  <si>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</si>
  <si>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</si>
  <si>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</si>
  <si>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</si>
  <si>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</si>
  <si>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</si>
  <si>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</si>
  <si>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</si>
  <si>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</si>
  <si>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</si>
  <si>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</si>
  <si>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</si>
  <si>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</si>
  <si>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</si>
  <si>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</si>
  <si>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</si>
  <si>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</si>
  <si>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</si>
  <si>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</si>
  <si>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</si>
  <si>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</si>
  <si>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</si>
  <si>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</si>
  <si>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</si>
  <si>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</si>
  <si>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</si>
  <si>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</si>
  <si>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</si>
  <si>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</si>
  <si>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</si>
  <si>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</si>
  <si>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</si>
  <si>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</si>
  <si>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</si>
  <si>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</si>
  <si>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</si>
  <si>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</si>
  <si>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</si>
  <si>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</si>
  <si>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</si>
  <si>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</si>
  <si>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</si>
  <si>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</si>
  <si>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</si>
  <si>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</si>
  <si>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</si>
  <si>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</si>
  <si>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</si>
  <si>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</si>
  <si>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</si>
  <si>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</si>
  <si>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</si>
  <si>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</si>
  <si>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</si>
  <si>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</si>
  <si>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</si>
  <si>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</si>
  <si>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</si>
  <si>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</si>
  <si>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</si>
  <si>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</si>
  <si>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</si>
  <si>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</si>
  <si>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</si>
  <si>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</si>
  <si>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</si>
  <si>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</si>
  <si>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</si>
  <si>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</si>
  <si>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</si>
  <si>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</si>
  <si>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</si>
  <si>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</si>
  <si>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</si>
  <si>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</si>
  <si>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</si>
  <si>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</si>
  <si>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</si>
  <si>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</si>
  <si>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</si>
  <si>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</si>
  <si>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</si>
  <si>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</si>
  <si>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</si>
  <si>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</si>
  <si>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</si>
  <si>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</si>
  <si>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</si>
  <si>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</si>
  <si>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</si>
  <si>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</si>
  <si>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</si>
  <si>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</si>
  <si>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</si>
  <si>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</si>
  <si>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</si>
  <si>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</si>
  <si>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</si>
  <si>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</si>
  <si>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</si>
  <si>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</si>
  <si>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</si>
  <si>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</si>
  <si>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</si>
  <si>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</si>
  <si>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</si>
  <si>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</si>
  <si>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</si>
  <si>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</si>
  <si>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</si>
  <si>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</si>
  <si>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</si>
  <si>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</si>
  <si>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</si>
  <si>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</si>
  <si>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</si>
  <si>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</si>
  <si>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</si>
  <si>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</si>
  <si>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</si>
  <si>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</si>
  <si>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</si>
  <si>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</si>
  <si>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</si>
  <si>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</si>
  <si>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</si>
  <si>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</si>
  <si>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</si>
  <si>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</si>
  <si>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</si>
  <si>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</si>
  <si>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</si>
  <si>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</si>
  <si>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</si>
  <si>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</si>
  <si>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</si>
  <si>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</si>
  <si>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</si>
  <si>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</si>
  <si>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</si>
  <si>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</si>
  <si>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</si>
  <si>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</si>
  <si>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</si>
  <si>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</si>
  <si>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</si>
  <si>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</si>
  <si>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</si>
  <si>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</si>
  <si>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</si>
  <si>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</si>
  <si>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</si>
  <si>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</si>
  <si>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</si>
  <si>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</si>
  <si>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</si>
  <si>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</si>
  <si>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</si>
  <si>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</si>
  <si>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</si>
  <si>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</si>
  <si>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</si>
  <si>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</si>
  <si>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</si>
  <si>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</si>
  <si>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</si>
  <si>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</si>
  <si>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</si>
  <si>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</si>
  <si>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</si>
  <si>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</si>
  <si>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</si>
  <si>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</si>
  <si>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</si>
  <si>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</si>
  <si>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</si>
  <si>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</si>
  <si>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</si>
  <si>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</si>
  <si>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</si>
  <si>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</si>
  <si>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</si>
  <si>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</si>
  <si>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</si>
  <si>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</si>
  <si>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</si>
  <si>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</si>
  <si>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</si>
  <si>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</si>
  <si>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</si>
  <si>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</si>
  <si>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</si>
  <si>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</si>
  <si>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</si>
  <si>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</si>
  <si>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</si>
  <si>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</si>
  <si>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</si>
  <si>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</si>
  <si>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</si>
  <si>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</si>
  <si>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</si>
  <si>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</si>
  <si>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</si>
  <si>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</si>
  <si>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</si>
  <si>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</si>
  <si>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</si>
  <si>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</si>
  <si>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</si>
  <si>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</si>
  <si>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</si>
  <si>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</si>
  <si>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</si>
  <si>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</si>
  <si>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</si>
  <si>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</si>
  <si>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</si>
  <si>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</si>
  <si>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</si>
  <si>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</si>
  <si>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</si>
  <si>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</si>
  <si>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</si>
  <si>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</si>
  <si>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</si>
  <si>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</si>
  <si>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</si>
  <si>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</si>
  <si>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</si>
  <si>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</si>
  <si>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</si>
  <si>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</si>
  <si>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</si>
  <si>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</si>
  <si>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</si>
  <si>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</si>
  <si>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</si>
  <si>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</si>
  <si>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</si>
  <si>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</si>
  <si>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</si>
  <si>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</si>
  <si>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</si>
  <si>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</si>
  <si>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</si>
  <si>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</si>
  <si>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</si>
  <si>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</si>
  <si>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</si>
  <si>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</si>
  <si>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</si>
  <si>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</si>
  <si>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</si>
  <si>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</si>
  <si>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</si>
  <si>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</si>
  <si>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</si>
  <si>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</si>
  <si>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</si>
  <si>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</si>
  <si>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</si>
  <si>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</si>
  <si>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</si>
  <si>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</si>
  <si>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</si>
  <si>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</si>
  <si>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</si>
  <si>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</si>
  <si>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</si>
  <si>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</si>
  <si>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</si>
  <si>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</si>
  <si>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</si>
  <si>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</si>
  <si>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</si>
  <si>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</si>
  <si>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</si>
  <si>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</si>
  <si>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</si>
  <si>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</si>
  <si>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</si>
  <si>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</si>
  <si>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</si>
  <si>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</si>
  <si>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</si>
  <si>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</si>
  <si>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</si>
  <si>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</si>
  <si>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</si>
  <si>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</si>
  <si>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</si>
  <si>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</si>
  <si>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</si>
  <si>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</si>
  <si>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</si>
  <si>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</si>
  <si>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</si>
  <si>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</si>
  <si>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</si>
  <si>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</si>
  <si>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</si>
  <si>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</si>
  <si>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</si>
  <si>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</si>
  <si>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</si>
  <si>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</si>
  <si>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</si>
  <si>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</si>
  <si>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</si>
  <si>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</si>
  <si>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</si>
  <si>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</si>
  <si>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</si>
  <si>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</si>
  <si>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</si>
  <si>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</si>
  <si>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</si>
  <si>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</si>
  <si>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</si>
  <si>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</si>
  <si>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</si>
  <si>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</si>
  <si>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</si>
  <si>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</si>
  <si>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</si>
  <si>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</si>
  <si>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</si>
  <si>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</si>
  <si>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</si>
  <si>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</si>
  <si>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</si>
  <si>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</si>
  <si>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</si>
  <si>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</si>
  <si>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</si>
  <si>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</si>
  <si>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</si>
  <si>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</si>
  <si>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</si>
  <si>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</si>
  <si>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</si>
  <si>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</si>
  <si>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</si>
  <si>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</si>
  <si>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</si>
  <si>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</si>
  <si>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</si>
  <si>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</si>
  <si>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</si>
  <si>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</si>
  <si>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</si>
  <si>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</si>
  <si>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</si>
  <si>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</si>
  <si>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</si>
  <si>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</si>
  <si>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</si>
  <si>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</si>
  <si>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</si>
  <si>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</si>
  <si>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</si>
  <si>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</si>
  <si>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</si>
  <si>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</si>
  <si>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</si>
  <si>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</si>
  <si>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</si>
  <si>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</si>
  <si>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</si>
  <si>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</si>
  <si>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</si>
  <si>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</si>
  <si>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</si>
  <si>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</si>
  <si>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</si>
  <si>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</si>
  <si>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</si>
  <si>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</si>
  <si>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</si>
  <si>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</si>
  <si>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</si>
  <si>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</si>
  <si>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</si>
  <si>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</si>
  <si>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</si>
  <si>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</si>
  <si>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</si>
  <si>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</si>
  <si>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</si>
  <si>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</si>
  <si>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</si>
  <si>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</si>
  <si>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</si>
  <si>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</si>
  <si>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</si>
  <si>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</si>
  <si>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</si>
  <si>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</si>
  <si>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</si>
  <si>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</si>
  <si>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</si>
  <si>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</si>
  <si>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</si>
  <si>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</si>
  <si>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</si>
  <si>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</si>
  <si>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</si>
  <si>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</si>
  <si>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</si>
  <si>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</si>
  <si>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</si>
  <si>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</si>
  <si>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</si>
  <si>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</si>
  <si>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</si>
  <si>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</si>
  <si>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</si>
  <si>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</si>
  <si>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</si>
  <si>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</si>
  <si>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</si>
  <si>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</si>
  <si>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</si>
  <si>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</si>
  <si>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</si>
  <si>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</si>
  <si>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</si>
  <si>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</si>
  <si>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</si>
  <si>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</si>
  <si>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</si>
  <si>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</si>
  <si>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</si>
  <si>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</si>
  <si>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</si>
  <si>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</si>
  <si>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</si>
  <si>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</si>
  <si>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</si>
  <si>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</si>
  <si>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</si>
  <si>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</si>
  <si>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</si>
  <si>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</si>
  <si>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</si>
  <si>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</si>
  <si>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</si>
  <si>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</si>
  <si>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</si>
  <si>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</si>
  <si>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</si>
  <si>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</si>
  <si>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</si>
  <si>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</si>
  <si>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</si>
  <si>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</si>
  <si>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</si>
  <si>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</si>
  <si>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</si>
  <si>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</si>
  <si>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</si>
  <si>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</si>
  <si>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</si>
  <si>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</si>
  <si>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</si>
  <si>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</si>
  <si>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</si>
  <si>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</si>
  <si>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</si>
  <si>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</si>
  <si>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</si>
  <si>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</si>
  <si>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</si>
  <si>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</si>
  <si>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</si>
  <si>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</si>
  <si>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</si>
  <si>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</si>
  <si>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</si>
  <si>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</si>
  <si>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</si>
  <si>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</si>
  <si>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</si>
  <si>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</si>
  <si>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</si>
  <si>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</si>
  <si>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</si>
  <si>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</si>
  <si>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</si>
  <si>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</si>
  <si>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</si>
  <si>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</si>
  <si>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</si>
  <si>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</si>
  <si>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</si>
  <si>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</si>
  <si>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</si>
  <si>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</si>
  <si>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</si>
  <si>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</si>
  <si>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</si>
  <si>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</si>
  <si>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</si>
  <si>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</si>
  <si>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</si>
  <si>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</si>
  <si>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</si>
  <si>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</si>
  <si>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</si>
  <si>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</si>
  <si>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</si>
  <si>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</si>
  <si>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</si>
  <si>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</si>
  <si>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</si>
  <si>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</si>
  <si>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</si>
  <si>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</si>
  <si>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</si>
  <si>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</si>
  <si>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</si>
  <si>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</si>
  <si>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</si>
  <si>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</si>
  <si>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</si>
  <si>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</si>
  <si>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</si>
  <si>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</si>
  <si>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</si>
  <si>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</si>
  <si>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</si>
  <si>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</si>
  <si>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</si>
  <si>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</si>
  <si>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</si>
  <si>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</si>
  <si>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</si>
  <si>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</si>
  <si>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</si>
  <si>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</si>
  <si>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</si>
  <si>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</si>
  <si>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</si>
  <si>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</si>
  <si>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</si>
  <si>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</si>
  <si>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</si>
  <si>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</si>
  <si>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</si>
  <si>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</si>
  <si>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</si>
  <si>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</si>
  <si>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</si>
  <si>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</si>
  <si>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</si>
  <si>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</si>
  <si>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</si>
  <si>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</si>
  <si>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</si>
  <si>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</si>
  <si>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</si>
  <si>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</si>
  <si>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</si>
  <si>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</si>
  <si>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</si>
  <si>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</si>
  <si>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</si>
  <si>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</si>
  <si>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</si>
  <si>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</si>
  <si>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</si>
  <si>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</si>
  <si>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</si>
  <si>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</si>
  <si>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</si>
  <si>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</si>
  <si>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</si>
  <si>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</si>
  <si>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</si>
  <si>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</si>
  <si>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</si>
  <si>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</si>
  <si>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</si>
  <si>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</si>
  <si>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</si>
  <si>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</si>
  <si>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</si>
  <si>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</si>
  <si>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</si>
  <si>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</si>
  <si>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</si>
  <si>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</si>
  <si>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</si>
  <si>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</si>
  <si>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</si>
  <si>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</si>
  <si>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</si>
  <si>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</si>
  <si>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</si>
  <si>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</si>
  <si>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</si>
  <si>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</si>
  <si>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</si>
  <si>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</si>
  <si>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</si>
  <si>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</si>
  <si>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</si>
  <si>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</si>
  <si>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</si>
  <si>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</si>
  <si>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</si>
  <si>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</si>
  <si>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</si>
  <si>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</si>
  <si>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</si>
  <si>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</si>
  <si>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</si>
  <si>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</si>
  <si>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</si>
  <si>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</si>
  <si>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</si>
  <si>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</si>
  <si>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</si>
  <si>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</si>
  <si>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</si>
  <si>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</si>
  <si>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</si>
  <si>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</si>
  <si>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</si>
  <si>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</si>
  <si>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</si>
  <si>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</si>
  <si>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</si>
  <si>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</si>
  <si>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</si>
  <si>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</si>
  <si>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</si>
  <si>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</si>
  <si>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</si>
  <si>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</si>
  <si>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</si>
  <si>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</si>
  <si>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</si>
  <si>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</si>
  <si>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</si>
  <si>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</si>
  <si>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</si>
  <si>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</si>
  <si>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</si>
  <si>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</si>
  <si>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</si>
  <si>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</si>
  <si>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</si>
  <si>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</si>
  <si>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</si>
  <si>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</si>
  <si>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</si>
  <si>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</si>
  <si>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</si>
  <si>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</si>
  <si>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</si>
  <si>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</si>
  <si>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</si>
  <si>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</si>
  <si>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</si>
  <si>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</si>
  <si>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</si>
  <si>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</si>
  <si>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</si>
  <si>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</si>
  <si>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</si>
  <si>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</si>
  <si>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</si>
  <si>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</si>
  <si>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</si>
  <si>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</si>
  <si>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</si>
  <si>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</si>
  <si>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</si>
  <si>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</si>
  <si>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</si>
  <si>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</si>
  <si>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</si>
  <si>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</si>
  <si>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</si>
  <si>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</si>
  <si>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</si>
  <si>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</si>
  <si>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</si>
  <si>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</si>
  <si>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</si>
  <si>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</si>
  <si>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</si>
  <si>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</si>
  <si>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</si>
  <si>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</si>
  <si>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</si>
  <si>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</si>
  <si>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</si>
  <si>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</si>
  <si>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</si>
  <si>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</si>
  <si>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</si>
  <si>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</si>
  <si>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</si>
  <si>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</si>
  <si>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</si>
  <si>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</si>
  <si>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</si>
  <si>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</si>
  <si>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</si>
  <si>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</si>
  <si>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</si>
  <si>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</si>
  <si>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</si>
  <si>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</si>
  <si>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</si>
  <si>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</si>
  <si>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</si>
  <si>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</si>
  <si>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</si>
  <si>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</si>
  <si>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</si>
  <si>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</si>
  <si>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</si>
  <si>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</si>
  <si>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</si>
  <si>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</si>
  <si>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</si>
  <si>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</si>
  <si>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</si>
  <si>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</si>
  <si>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</si>
  <si>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</si>
  <si>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</si>
  <si>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</si>
  <si>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</si>
  <si>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</si>
  <si>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</si>
  <si>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</si>
  <si>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</si>
  <si>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</si>
  <si>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</si>
  <si>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</si>
  <si>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</si>
  <si>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</si>
  <si>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</si>
  <si>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</si>
  <si>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</si>
  <si>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</si>
  <si>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</si>
  <si>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</si>
  <si>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</si>
  <si>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</si>
  <si>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</si>
  <si>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</si>
  <si>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</si>
  <si>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</si>
  <si>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</si>
  <si>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</si>
  <si>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</si>
  <si>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</si>
  <si>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</si>
  <si>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</si>
  <si>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</si>
  <si>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</si>
  <si>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</si>
  <si>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</si>
  <si>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</si>
  <si>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</si>
  <si>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</si>
  <si>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</si>
  <si>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</si>
  <si>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</si>
  <si>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</si>
  <si>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</si>
  <si>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</si>
  <si>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</si>
  <si>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</si>
  <si>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</si>
  <si>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</si>
  <si>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</si>
  <si>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</si>
  <si>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</si>
  <si>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</si>
  <si>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</si>
  <si>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</si>
  <si>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</si>
  <si>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</si>
  <si>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</si>
  <si>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</si>
  <si>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</si>
  <si>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</si>
  <si>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</si>
  <si>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</si>
  <si>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</si>
  <si>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</si>
  <si>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</si>
  <si>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</si>
  <si>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</si>
  <si>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</si>
  <si>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</si>
  <si>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</si>
  <si>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</si>
  <si>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</si>
  <si>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</si>
  <si>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</si>
  <si>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</si>
  <si>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</si>
  <si>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</si>
  <si>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</si>
  <si>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</si>
  <si>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</si>
  <si>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</si>
  <si>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</si>
  <si>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</si>
  <si>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</si>
  <si>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</si>
  <si>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</si>
  <si>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</si>
  <si>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</si>
  <si>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</si>
  <si>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</si>
  <si>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</si>
  <si>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</si>
  <si>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</si>
  <si>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</si>
  <si>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</si>
  <si>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</si>
  <si>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</si>
  <si>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</si>
  <si>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</si>
  <si>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</si>
  <si>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</si>
  <si>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</si>
  <si>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</si>
  <si>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</si>
  <si>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</si>
  <si>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</si>
  <si>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</si>
  <si>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</si>
  <si>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</si>
  <si>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</si>
  <si>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</si>
  <si>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</si>
  <si>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</si>
  <si>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</si>
  <si>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</si>
  <si>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</si>
  <si>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</si>
  <si>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</si>
  <si>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</si>
  <si>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</si>
  <si>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</si>
  <si>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</si>
  <si>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</si>
  <si>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</si>
  <si>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</si>
  <si>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</si>
  <si>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</si>
  <si>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</si>
  <si>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</si>
  <si>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</si>
  <si>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</si>
  <si>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</si>
  <si>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</si>
  <si>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</si>
  <si>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</si>
  <si>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</si>
  <si>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</si>
  <si>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</si>
  <si>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</si>
  <si>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</si>
  <si>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</si>
  <si>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</si>
  <si>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</si>
  <si>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</si>
  <si>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</si>
  <si>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</si>
  <si>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</si>
  <si>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</si>
  <si>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</si>
  <si>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</si>
  <si>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</si>
  <si>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</si>
  <si>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</si>
  <si>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</si>
  <si>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</si>
  <si>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</si>
  <si>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</si>
  <si>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</si>
  <si>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</si>
  <si>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</si>
  <si>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</si>
  <si>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</si>
  <si>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</si>
  <si>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</si>
  <si>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</si>
  <si>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</si>
  <si>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</si>
  <si>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</si>
  <si>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</si>
  <si>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</si>
  <si>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</si>
  <si>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</si>
  <si>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</si>
  <si>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</si>
  <si>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</si>
  <si>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</si>
  <si>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</si>
  <si>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</si>
  <si>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</si>
  <si>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</si>
  <si>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</si>
  <si>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</si>
  <si>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</si>
  <si>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</si>
  <si>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</si>
  <si>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</si>
  <si>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</si>
  <si>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</si>
  <si>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</si>
  <si>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</si>
  <si>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</si>
  <si>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</si>
  <si>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</si>
  <si>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</si>
  <si>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</si>
  <si>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</si>
  <si>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</si>
  <si>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</si>
  <si>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</si>
  <si>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</si>
  <si>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</si>
  <si>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</si>
  <si>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</si>
  <si>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</si>
  <si>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</si>
  <si>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</si>
  <si>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</si>
  <si>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</si>
  <si>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</si>
  <si>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</si>
  <si>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</si>
  <si>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</si>
  <si>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</si>
  <si>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</si>
  <si>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</si>
  <si>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</si>
  <si>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</si>
  <si>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</si>
  <si>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</si>
  <si>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</si>
  <si>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</si>
  <si>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</si>
  <si>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</si>
  <si>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</si>
  <si>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</si>
  <si>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</si>
  <si>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</si>
  <si>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</si>
  <si>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</si>
  <si>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</si>
  <si>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</si>
  <si>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</si>
  <si>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</si>
  <si>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</si>
  <si>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</si>
  <si>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</si>
  <si>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</si>
  <si>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</si>
  <si>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</si>
  <si>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</si>
  <si>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</si>
  <si>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</si>
  <si>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</si>
  <si>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</si>
  <si>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</si>
  <si>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</si>
  <si>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</si>
  <si>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</si>
  <si>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</si>
  <si>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</si>
  <si>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</si>
  <si>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</si>
  <si>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</si>
  <si>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</si>
  <si>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</si>
  <si>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</si>
  <si>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</si>
  <si>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</si>
  <si>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</si>
  <si>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</si>
  <si>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</si>
  <si>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</si>
  <si>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</si>
  <si>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</si>
  <si>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</si>
  <si>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</si>
  <si>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</si>
  <si>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</si>
  <si>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</si>
  <si>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</si>
  <si>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</si>
  <si>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</si>
  <si>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</si>
  <si>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</si>
  <si>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</si>
  <si>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</si>
  <si>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</si>
  <si>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</si>
  <si>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</si>
  <si>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</si>
  <si>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</si>
  <si>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</si>
  <si>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</si>
  <si>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</si>
  <si>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</si>
  <si>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</si>
  <si>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</si>
  <si>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</si>
  <si>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</si>
  <si>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</si>
  <si>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</si>
  <si>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</si>
  <si>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</si>
  <si>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</si>
  <si>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</si>
  <si>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</si>
  <si>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</si>
  <si>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</si>
  <si>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</si>
  <si>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</si>
  <si>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</si>
  <si>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</si>
  <si>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</si>
  <si>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</si>
  <si>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</si>
  <si>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</si>
  <si>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</si>
  <si>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</si>
  <si>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</si>
  <si>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</si>
  <si>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</si>
  <si>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</si>
  <si>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</si>
  <si>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</si>
  <si>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</si>
  <si>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</si>
  <si>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</si>
  <si>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</si>
  <si>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</si>
  <si>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</si>
  <si>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</si>
  <si>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</si>
  <si>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</si>
  <si>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</si>
  <si>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</si>
  <si>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</si>
  <si>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</si>
  <si>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</si>
  <si>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</si>
  <si>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</si>
  <si>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</si>
  <si>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</si>
  <si>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</si>
  <si>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</si>
  <si>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</si>
  <si>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</si>
  <si>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</si>
  <si>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</si>
  <si>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</si>
  <si>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</si>
  <si>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</si>
  <si>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</si>
  <si>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</si>
  <si>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</si>
  <si>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</si>
  <si>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</si>
  <si>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</si>
  <si>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</si>
  <si>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</si>
  <si>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</si>
  <si>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</si>
  <si>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</si>
  <si>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</si>
  <si>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</si>
  <si>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</si>
  <si>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</si>
  <si>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</si>
  <si>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</si>
  <si>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</si>
  <si>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</si>
  <si>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</si>
  <si>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</si>
  <si>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</si>
  <si>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</si>
  <si>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</si>
  <si>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</si>
  <si>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</si>
  <si>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</si>
  <si>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</si>
  <si>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</si>
  <si>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</si>
  <si>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</si>
  <si>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</si>
  <si>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</si>
  <si>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</si>
  <si>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</si>
  <si>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</si>
  <si>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</si>
  <si>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</si>
  <si>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</si>
  <si>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</si>
  <si>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</si>
  <si>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</si>
  <si>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</si>
  <si>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</si>
  <si>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</si>
  <si>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</si>
  <si>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</si>
  <si>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</si>
  <si>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</si>
  <si>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</si>
  <si>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</si>
  <si>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</si>
  <si>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</si>
  <si>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</si>
  <si>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</si>
  <si>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</si>
  <si>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</si>
  <si>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</si>
  <si>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</si>
  <si>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</si>
  <si>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</si>
  <si>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</si>
  <si>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</si>
  <si>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</si>
  <si>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</si>
  <si>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</si>
  <si>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</si>
  <si>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</si>
  <si>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</si>
  <si>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</si>
  <si>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</si>
  <si>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</si>
  <si>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</si>
  <si>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</si>
  <si>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</si>
  <si>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</si>
  <si>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</si>
  <si>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</si>
  <si>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</si>
  <si>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</si>
  <si>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</si>
  <si>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</si>
  <si>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</si>
  <si>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</si>
  <si>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</si>
  <si>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</si>
  <si>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</si>
  <si>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</si>
  <si>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</si>
  <si>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</si>
  <si>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</si>
  <si>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</si>
  <si>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</si>
  <si>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</si>
  <si>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</si>
  <si>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</si>
  <si>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</si>
  <si>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</si>
  <si>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</si>
  <si>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</si>
  <si>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</si>
  <si>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</si>
  <si>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</si>
  <si>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</si>
  <si>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</si>
  <si>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</si>
  <si>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</si>
  <si>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</si>
  <si>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</si>
  <si>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</si>
  <si>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</si>
  <si>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</si>
  <si>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</si>
  <si>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</si>
  <si>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</si>
  <si>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</si>
  <si>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</si>
  <si>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</si>
  <si>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</si>
  <si>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</si>
  <si>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</si>
  <si>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</si>
  <si>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</si>
  <si>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</si>
  <si>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</si>
  <si>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</si>
  <si>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</si>
  <si>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</si>
  <si>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</si>
  <si>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</si>
  <si>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</si>
  <si>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</si>
  <si>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</si>
  <si>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</si>
  <si>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</si>
  <si>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</si>
  <si>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</si>
  <si>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</si>
  <si>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</si>
  <si>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</si>
  <si>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</si>
  <si>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</si>
  <si>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</si>
  <si>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</si>
  <si>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</si>
  <si>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</si>
  <si>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</si>
  <si>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</si>
  <si>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</si>
  <si>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</si>
  <si>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</si>
  <si>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</si>
  <si>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</si>
  <si>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</si>
  <si>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</si>
  <si>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</si>
  <si>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</si>
  <si>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</si>
  <si>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</si>
  <si>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</si>
  <si>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</si>
  <si>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</si>
  <si>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</si>
  <si>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</si>
  <si>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</si>
  <si>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</si>
  <si>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</si>
  <si>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</si>
  <si>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</si>
  <si>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</si>
  <si>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</si>
  <si>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</si>
  <si>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</si>
  <si>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</si>
  <si>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</si>
  <si>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</si>
  <si>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</si>
  <si>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</si>
  <si>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</si>
  <si>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</si>
  <si>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</si>
  <si>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</si>
  <si>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</si>
  <si>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</si>
  <si>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</si>
  <si>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</si>
  <si>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</si>
  <si>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</si>
  <si>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</si>
  <si>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</si>
  <si>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</si>
  <si>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</si>
  <si>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</si>
  <si>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</si>
  <si>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</si>
  <si>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</si>
  <si>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</si>
  <si>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</si>
  <si>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</si>
  <si>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</si>
  <si>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</si>
  <si>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</si>
  <si>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</si>
  <si>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</si>
  <si>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</si>
  <si>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</si>
  <si>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</si>
  <si>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</si>
  <si>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</si>
  <si>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</si>
  <si>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</si>
  <si>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</si>
  <si>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</si>
  <si>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</si>
  <si>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</si>
  <si>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</si>
  <si>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</si>
  <si>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</si>
  <si>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</si>
  <si>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</si>
  <si>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</si>
  <si>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</si>
  <si>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</si>
  <si>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</si>
  <si>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</si>
  <si>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</si>
  <si>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</si>
  <si>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</si>
  <si>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</si>
  <si>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</si>
  <si>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</si>
  <si>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</si>
  <si>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</si>
  <si>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</si>
  <si>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</si>
  <si>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</si>
  <si>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</si>
  <si>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</si>
  <si>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</si>
  <si>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</si>
  <si>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</si>
  <si>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</si>
  <si>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</si>
  <si>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</si>
  <si>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</si>
  <si>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</si>
  <si>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</si>
  <si>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</si>
  <si>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</si>
  <si>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</si>
  <si>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</si>
  <si>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</si>
  <si>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</si>
  <si>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</si>
  <si>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</si>
  <si>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</si>
  <si>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</si>
  <si>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</si>
  <si>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</si>
  <si>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</si>
  <si>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</si>
  <si>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</si>
  <si>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</si>
  <si>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</si>
  <si>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</si>
  <si>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</si>
  <si>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</si>
  <si>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</si>
  <si>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</si>
  <si>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</si>
  <si>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</si>
  <si>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</si>
  <si>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</si>
  <si>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</si>
  <si>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</si>
  <si>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</si>
  <si>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</si>
  <si>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</si>
  <si>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</si>
  <si>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</si>
  <si>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</si>
  <si>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</si>
  <si>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</si>
  <si>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</si>
  <si>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</si>
  <si>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</si>
  <si>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</si>
  <si>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</si>
  <si>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</si>
  <si>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</si>
  <si>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</si>
  <si>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</si>
  <si>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</si>
  <si>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</si>
  <si>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</si>
  <si>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</si>
  <si>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</si>
  <si>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</si>
  <si>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</si>
  <si>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</si>
  <si>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</si>
  <si>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</si>
  <si>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</si>
  <si>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</si>
  <si>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</si>
  <si>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</si>
  <si>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</si>
  <si>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</si>
  <si>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</si>
  <si>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</si>
  <si>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</si>
  <si>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</si>
  <si>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</si>
  <si>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</si>
  <si>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</si>
  <si>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</si>
  <si>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</si>
  <si>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</si>
  <si>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</si>
  <si>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</si>
  <si>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</si>
  <si>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</si>
  <si>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</si>
  <si>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</si>
  <si>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</si>
  <si>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</si>
  <si>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</si>
  <si>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</si>
  <si>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</si>
  <si>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</si>
  <si>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</si>
  <si>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</si>
  <si>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</si>
  <si>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</si>
  <si>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</si>
  <si>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</si>
  <si>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</si>
  <si>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</si>
  <si>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</si>
  <si>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</si>
  <si>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</si>
  <si>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</si>
  <si>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</si>
  <si>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</si>
  <si>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</si>
  <si>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</si>
  <si>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</si>
  <si>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</si>
  <si>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</si>
  <si>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</si>
  <si>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</si>
  <si>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</si>
  <si>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</si>
  <si>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</si>
  <si>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</si>
  <si>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</si>
  <si>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</si>
  <si>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</si>
  <si>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</si>
  <si>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</si>
  <si>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</si>
  <si>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</si>
  <si>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</si>
  <si>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</si>
  <si>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</si>
  <si>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</si>
  <si>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</si>
  <si>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</si>
  <si>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</si>
  <si>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</si>
  <si>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</si>
  <si>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</si>
  <si>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</si>
  <si>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</si>
  <si>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</si>
  <si>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</si>
  <si>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</si>
  <si>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</si>
  <si>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</si>
  <si>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</si>
  <si>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</si>
  <si>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</si>
  <si>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</si>
  <si>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</si>
  <si>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</si>
  <si>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</si>
  <si>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</si>
  <si>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</si>
  <si>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</si>
  <si>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</si>
  <si>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</si>
  <si>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</si>
  <si>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</si>
  <si>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</si>
  <si>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</si>
  <si>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</si>
  <si>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</si>
  <si>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</si>
  <si>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</si>
  <si>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</si>
  <si>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</si>
  <si>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</si>
  <si>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</si>
  <si>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</si>
  <si>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</si>
  <si>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</si>
  <si>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</si>
  <si>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</si>
  <si>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</si>
  <si>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</si>
  <si>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</si>
  <si>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</si>
  <si>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</si>
  <si>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</si>
  <si>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</si>
  <si>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</si>
  <si>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</si>
  <si>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</si>
  <si>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</si>
  <si>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</si>
  <si>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</si>
  <si>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</si>
  <si>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</si>
  <si>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</si>
  <si>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</si>
  <si>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</si>
  <si>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</si>
  <si>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</si>
  <si>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</si>
  <si>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</si>
  <si>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</si>
  <si>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</si>
  <si>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</si>
  <si>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</si>
  <si>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</si>
  <si>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</si>
  <si>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</si>
  <si>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</si>
  <si>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</si>
  <si>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</si>
  <si>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</si>
  <si>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</si>
  <si>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</si>
  <si>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</si>
  <si>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</si>
  <si>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</si>
  <si>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</si>
  <si>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</si>
  <si>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</si>
  <si>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</si>
  <si>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</si>
  <si>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</si>
  <si>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</si>
  <si>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</si>
  <si>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</si>
  <si>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</si>
  <si>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</si>
  <si>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</si>
  <si>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</si>
  <si>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</si>
  <si>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</si>
  <si>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</si>
  <si>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</si>
  <si>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</si>
  <si>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</si>
  <si>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</si>
  <si>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</si>
  <si>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</si>
  <si>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</si>
  <si>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</si>
  <si>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</si>
  <si>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</si>
  <si>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</si>
  <si>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</si>
  <si>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</si>
  <si>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</si>
  <si>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</si>
  <si>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</si>
  <si>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</si>
  <si>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</si>
  <si>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</si>
  <si>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</si>
  <si>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</si>
  <si>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</si>
  <si>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</si>
  <si>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</si>
  <si>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</si>
  <si>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</si>
  <si>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</si>
  <si>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</si>
  <si>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</si>
  <si>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</si>
  <si>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</si>
  <si>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</si>
  <si>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</si>
  <si>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</si>
  <si>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</si>
  <si>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</si>
  <si>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</si>
  <si>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</si>
  <si>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</si>
  <si>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</si>
  <si>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</si>
  <si>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</si>
  <si>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</si>
  <si>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</si>
  <si>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</si>
  <si>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</si>
  <si>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</si>
  <si>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</si>
  <si>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</si>
  <si>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</si>
  <si>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</si>
  <si>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</si>
  <si>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</si>
  <si>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</si>
  <si>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</si>
  <si>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</si>
  <si>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</si>
  <si>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</si>
  <si>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</si>
  <si>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</si>
  <si>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</si>
  <si>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</si>
  <si>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</si>
  <si>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</si>
  <si>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</si>
  <si>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</si>
  <si>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</si>
  <si>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</si>
  <si>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</si>
  <si>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</si>
  <si>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</si>
  <si>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</si>
  <si>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</si>
  <si>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</si>
  <si>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</si>
  <si>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</si>
  <si>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</si>
  <si>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</si>
  <si>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</si>
  <si>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</si>
  <si>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</si>
  <si>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</si>
  <si>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</si>
  <si>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</si>
  <si>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</si>
  <si>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</si>
  <si>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</si>
  <si>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</si>
  <si>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</si>
  <si>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</si>
  <si>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</si>
  <si>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</si>
  <si>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</si>
  <si>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</si>
  <si>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</si>
  <si>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</si>
  <si>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</si>
  <si>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</si>
  <si>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</si>
  <si>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</si>
  <si>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</si>
  <si>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</si>
  <si>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</si>
  <si>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</si>
  <si>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</si>
  <si>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</si>
  <si>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</si>
  <si>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</si>
  <si>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</si>
  <si>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</si>
  <si>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</si>
  <si>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</si>
  <si>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</si>
  <si>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</si>
  <si>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</si>
  <si>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</si>
  <si>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</si>
  <si>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</si>
  <si>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</si>
  <si>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</si>
  <si>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</si>
  <si>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</si>
  <si>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</si>
  <si>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</si>
  <si>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</si>
  <si>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</si>
  <si>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</si>
  <si>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</si>
  <si>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</si>
  <si>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</si>
  <si>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</si>
  <si>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</si>
  <si>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</si>
  <si>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</si>
  <si>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</si>
  <si>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</si>
  <si>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</si>
  <si>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</si>
  <si>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</si>
  <si>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</si>
  <si>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</si>
  <si>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</si>
  <si>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</si>
  <si>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</si>
  <si>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</si>
  <si>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</si>
  <si>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</si>
  <si>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</si>
  <si>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</si>
  <si>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</si>
  <si>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</si>
  <si>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</si>
  <si>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</si>
  <si>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</si>
  <si>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</si>
  <si>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</si>
  <si>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</si>
  <si>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</si>
  <si>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</si>
  <si>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</si>
  <si>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</si>
  <si>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</si>
  <si>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</si>
  <si>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</si>
  <si>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</si>
  <si>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</si>
  <si>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</si>
  <si>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</si>
  <si>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</si>
  <si>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</si>
  <si>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</si>
  <si>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</si>
  <si>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</si>
  <si>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</si>
  <si>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</si>
  <si>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</si>
  <si>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</si>
  <si>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</si>
  <si>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</si>
  <si>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</si>
  <si>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</si>
  <si>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</si>
  <si>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</si>
  <si>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</si>
  <si>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</si>
  <si>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</si>
  <si>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</si>
  <si>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</si>
  <si>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</si>
  <si>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</si>
  <si>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</si>
  <si>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</si>
  <si>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</si>
  <si>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</si>
  <si>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</si>
  <si>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</si>
  <si>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</si>
  <si>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</si>
  <si>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</si>
  <si>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</si>
  <si>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</si>
  <si>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</si>
  <si>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</si>
  <si>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</si>
  <si>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</si>
  <si>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</si>
  <si>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</si>
  <si>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</si>
  <si>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</si>
  <si>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</si>
  <si>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</si>
  <si>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</si>
  <si>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</si>
  <si>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</si>
  <si>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</si>
  <si>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</si>
  <si>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</si>
  <si>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</si>
  <si>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</si>
  <si>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</si>
  <si>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</si>
  <si>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</si>
  <si>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</si>
  <si>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</si>
  <si>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</si>
  <si>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</si>
  <si>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</si>
  <si>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</si>
  <si>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</si>
  <si>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</si>
  <si>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</si>
  <si>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</si>
  <si>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</si>
  <si>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</si>
  <si>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</si>
  <si>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</si>
  <si>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</si>
  <si>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</si>
  <si>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</si>
  <si>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</si>
  <si>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</si>
  <si>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</si>
  <si>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</si>
  <si>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</si>
  <si>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</si>
  <si>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</si>
  <si>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</si>
  <si>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</si>
  <si>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</si>
  <si>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</si>
  <si>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</si>
  <si>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</si>
  <si>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</si>
  <si>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</si>
  <si>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</si>
  <si>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</si>
  <si>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</si>
  <si>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</si>
  <si>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</si>
  <si>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</si>
  <si>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</si>
  <si>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</si>
  <si>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</si>
  <si>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</si>
  <si>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</si>
  <si>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</si>
  <si>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</si>
  <si>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</si>
  <si>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</si>
  <si>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</si>
  <si>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</si>
  <si>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</si>
  <si>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</si>
  <si>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</si>
  <si>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</si>
  <si>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</si>
  <si>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</si>
  <si>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</si>
  <si>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</si>
  <si>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</si>
  <si>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</si>
  <si>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</si>
  <si>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</si>
  <si>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</si>
  <si>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</si>
  <si>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</si>
  <si>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</si>
  <si>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</si>
  <si>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</si>
  <si>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</si>
  <si>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</si>
  <si>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</si>
  <si>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</si>
  <si>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</si>
  <si>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</si>
  <si>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</si>
  <si>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</si>
  <si>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</si>
  <si>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</si>
  <si>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</si>
  <si>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</si>
  <si>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</si>
  <si>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</si>
  <si>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</si>
  <si>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</si>
  <si>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</si>
  <si>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</si>
  <si>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</si>
  <si>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</si>
  <si>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</si>
  <si>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</si>
  <si>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</si>
  <si>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</si>
  <si>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</si>
  <si>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</si>
  <si>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</si>
  <si>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</si>
  <si>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</si>
  <si>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</si>
  <si>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</si>
  <si>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</si>
  <si>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</si>
  <si>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</si>
  <si>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</si>
  <si>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</si>
  <si>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</si>
  <si>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</si>
  <si>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</si>
  <si>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</si>
  <si>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</si>
  <si>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</si>
  <si>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</si>
  <si>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</si>
  <si>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</si>
  <si>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</si>
  <si>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</si>
  <si>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</si>
  <si>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</si>
  <si>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</si>
  <si>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</si>
  <si>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</si>
  <si>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</si>
  <si>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</si>
  <si>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</si>
  <si>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</si>
  <si>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</si>
  <si>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</si>
  <si>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</si>
  <si>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</si>
  <si>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</si>
  <si>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</si>
  <si>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</si>
  <si>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</si>
  <si>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</si>
  <si>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</si>
  <si>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</si>
  <si>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</si>
  <si>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</si>
  <si>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</si>
  <si>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</si>
  <si>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</si>
  <si>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</si>
  <si>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</si>
  <si>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</si>
  <si>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</si>
  <si>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</si>
  <si>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</si>
  <si>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</si>
  <si>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</si>
  <si>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</si>
  <si>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</si>
  <si>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</si>
  <si>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</si>
  <si>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</si>
  <si>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</si>
  <si>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</si>
  <si>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</si>
  <si>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</si>
  <si>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</si>
  <si>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</si>
  <si>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</si>
  <si>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</si>
  <si>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</si>
  <si>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</si>
  <si>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</si>
  <si>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</si>
  <si>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</si>
  <si>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</si>
  <si>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</si>
  <si>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</si>
  <si>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</si>
  <si>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</si>
  <si>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</si>
  <si>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</si>
  <si>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</si>
  <si>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</si>
  <si>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</si>
  <si>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</si>
  <si>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</si>
  <si>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</si>
  <si>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</si>
  <si>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</si>
  <si>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</si>
  <si>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</si>
  <si>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</si>
  <si>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</si>
  <si>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</si>
  <si>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</si>
  <si>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</si>
  <si>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</si>
  <si>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</si>
  <si>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</si>
  <si>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</si>
  <si>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</si>
  <si>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</si>
  <si>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</si>
  <si>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</si>
  <si>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</si>
  <si>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</si>
  <si>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</si>
  <si>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</si>
  <si>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</si>
  <si>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</si>
  <si>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</si>
  <si>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</si>
  <si>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</si>
  <si>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</si>
  <si>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</si>
  <si>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</si>
  <si>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</si>
  <si>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</si>
  <si>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</si>
  <si>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</si>
  <si>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</si>
  <si>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</si>
  <si>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</si>
  <si>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</si>
  <si>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</si>
  <si>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</si>
  <si>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</si>
  <si>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</si>
  <si>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</si>
  <si>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</si>
  <si>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</si>
  <si>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</si>
  <si>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</si>
  <si>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</si>
  <si>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</si>
  <si>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</si>
  <si>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</si>
  <si>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</si>
  <si>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</si>
  <si>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</si>
  <si>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</si>
  <si>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</si>
  <si>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</si>
  <si>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</si>
  <si>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</si>
  <si>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</si>
  <si>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</si>
  <si>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</si>
  <si>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</si>
  <si>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</si>
  <si>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</si>
  <si>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</si>
  <si>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</si>
  <si>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</si>
  <si>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</si>
  <si>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</si>
  <si>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</si>
  <si>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</si>
  <si>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</si>
  <si>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</si>
  <si>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</si>
  <si>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</si>
  <si>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</si>
  <si>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</si>
  <si>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</si>
  <si>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</si>
  <si>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</si>
  <si>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</si>
  <si>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</si>
  <si>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</si>
  <si>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</si>
  <si>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</si>
  <si>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</si>
  <si>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</si>
  <si>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</si>
  <si>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</si>
  <si>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</si>
  <si>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</si>
  <si>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</si>
  <si>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</si>
  <si>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</si>
  <si>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</si>
  <si>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</si>
  <si>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</si>
  <si>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</si>
  <si>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</si>
  <si>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</si>
  <si>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</si>
  <si>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</si>
  <si>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</si>
  <si>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</si>
  <si>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</si>
  <si>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</si>
  <si>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</si>
  <si>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</si>
  <si>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</si>
  <si>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</si>
  <si>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</si>
  <si>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</si>
  <si>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</si>
  <si>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</si>
  <si>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</si>
  <si>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</si>
  <si>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</si>
  <si>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</si>
  <si>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</si>
  <si>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</si>
  <si>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</si>
  <si>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</si>
  <si>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</si>
  <si>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</si>
  <si>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</si>
  <si>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</si>
  <si>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</si>
  <si>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</si>
  <si>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</si>
  <si>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</si>
  <si>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</si>
  <si>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</si>
  <si>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</si>
  <si>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</si>
  <si>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</si>
  <si>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</si>
  <si>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</si>
  <si>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</si>
  <si>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</si>
  <si>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</si>
  <si>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</si>
  <si>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</si>
  <si>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</si>
  <si>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</si>
  <si>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</si>
  <si>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</si>
  <si>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</si>
  <si>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</si>
  <si>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</si>
  <si>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</si>
  <si>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</si>
  <si>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</si>
  <si>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</si>
  <si>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</si>
  <si>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</si>
  <si>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</si>
  <si>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</si>
  <si>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</si>
  <si>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</si>
  <si>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</si>
  <si>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</si>
  <si>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</si>
  <si>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</si>
  <si>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</si>
  <si>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</si>
  <si>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</si>
  <si>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</si>
  <si>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</si>
  <si>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</si>
  <si>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</si>
  <si>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</si>
  <si>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</si>
  <si>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</si>
  <si>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</si>
  <si>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</si>
  <si>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</si>
  <si>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</si>
  <si>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</si>
  <si>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</si>
  <si>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</si>
  <si>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</si>
  <si>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</si>
  <si>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</si>
  <si>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</si>
  <si>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</si>
  <si>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</si>
  <si>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</si>
  <si>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</si>
  <si>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</si>
  <si>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</si>
  <si>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</si>
  <si>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</si>
  <si>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</si>
  <si>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</si>
  <si>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</si>
  <si>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</si>
  <si>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</si>
  <si>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</si>
  <si>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</si>
  <si>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</si>
  <si>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</si>
  <si>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</si>
  <si>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</si>
  <si>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</si>
  <si>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</si>
  <si>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</si>
  <si>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</si>
  <si>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</si>
  <si>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</si>
  <si>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</si>
  <si>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</si>
  <si>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</si>
  <si>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</si>
  <si>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</si>
  <si>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</si>
  <si>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</si>
  <si>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</si>
  <si>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</si>
  <si>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</si>
  <si>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</si>
  <si>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</si>
  <si>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</si>
  <si>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</si>
  <si>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</si>
  <si>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</si>
  <si>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</si>
  <si>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</si>
  <si>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</si>
  <si>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</si>
  <si>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</si>
  <si>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</si>
  <si>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</si>
  <si>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</si>
  <si>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</si>
  <si>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</si>
  <si>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</si>
  <si>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</si>
  <si>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</si>
  <si>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</si>
  <si>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</si>
  <si>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</si>
  <si>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</si>
  <si>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</si>
  <si>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</si>
  <si>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</si>
  <si>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</si>
  <si>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</si>
  <si>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</si>
  <si>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</si>
  <si>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</si>
  <si>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</si>
  <si>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</si>
  <si>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</si>
  <si>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</si>
  <si>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</si>
  <si>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</si>
  <si>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</si>
  <si>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</si>
  <si>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</si>
  <si>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</si>
  <si>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</si>
  <si>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</si>
  <si>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</si>
  <si>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</si>
  <si>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</si>
  <si>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</si>
  <si>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</si>
  <si>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</si>
  <si>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</si>
  <si>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</si>
  <si>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</si>
  <si>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</si>
  <si>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</si>
  <si>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</si>
  <si>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</si>
  <si>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</si>
  <si>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</si>
  <si>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</si>
  <si>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</si>
  <si>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</si>
  <si>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</si>
  <si>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</si>
  <si>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</si>
  <si>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</si>
  <si>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</si>
  <si>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</si>
  <si>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</si>
  <si>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</si>
  <si>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</si>
  <si>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</si>
  <si>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</si>
  <si>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</si>
  <si>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</si>
  <si>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</si>
  <si>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</si>
  <si>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</si>
  <si>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</si>
  <si>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</si>
  <si>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</si>
  <si>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</si>
  <si>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</si>
  <si>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</si>
  <si>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</si>
  <si>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</si>
  <si>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</si>
  <si>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</si>
  <si>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</si>
  <si>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</si>
  <si>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</si>
  <si>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</si>
  <si>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</si>
  <si>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</si>
  <si>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</si>
  <si>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</si>
  <si>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</si>
  <si>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</si>
  <si>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</si>
  <si>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</si>
  <si>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</si>
  <si>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</si>
  <si>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</si>
  <si>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</si>
  <si>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</si>
  <si>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</si>
  <si>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</si>
  <si>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</si>
  <si>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</si>
  <si>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</si>
  <si>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</si>
  <si>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</si>
  <si>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</si>
  <si>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</si>
  <si>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</si>
  <si>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</si>
  <si>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</si>
  <si>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</si>
  <si>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</si>
  <si>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</si>
  <si>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</si>
  <si>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</si>
  <si>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</si>
  <si>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</si>
  <si>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</si>
  <si>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</si>
  <si>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</si>
  <si>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</si>
  <si>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</si>
  <si>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</si>
  <si>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</si>
  <si>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</si>
  <si>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</si>
  <si>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</si>
  <si>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</si>
  <si>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</si>
  <si>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</si>
  <si>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</si>
  <si>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</si>
  <si>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</si>
  <si>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</si>
  <si>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</si>
  <si>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</si>
  <si>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</si>
  <si>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</si>
  <si>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</si>
  <si>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</si>
  <si>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</si>
  <si>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</si>
  <si>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</si>
  <si>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</si>
  <si>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</si>
  <si>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</si>
  <si>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</si>
  <si>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</si>
  <si>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</si>
  <si>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</si>
  <si>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</si>
  <si>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</si>
  <si>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</si>
  <si>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</si>
  <si>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</si>
  <si>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</si>
  <si>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</si>
  <si>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</si>
  <si>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</si>
  <si>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</si>
  <si>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</si>
  <si>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</si>
  <si>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</si>
  <si>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</si>
  <si>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</si>
  <si>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</si>
  <si>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</si>
  <si>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</si>
  <si>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</si>
  <si>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</si>
  <si>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</si>
  <si>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</si>
  <si>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</si>
  <si>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</si>
  <si>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</si>
  <si>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</si>
  <si>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</si>
  <si>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</si>
  <si>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</si>
  <si>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</si>
  <si>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</si>
  <si>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</si>
  <si>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</si>
  <si>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</si>
  <si>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</si>
  <si>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</si>
  <si>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</si>
  <si>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</si>
  <si>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</si>
  <si>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</si>
  <si>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</si>
  <si>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</si>
  <si>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</si>
  <si>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</si>
  <si>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</si>
  <si>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</si>
  <si>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</si>
  <si>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</si>
  <si>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</si>
  <si>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</si>
  <si>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</si>
  <si>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</si>
  <si>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</si>
  <si>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</si>
  <si>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</si>
  <si>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</si>
  <si>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</si>
  <si>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</si>
  <si>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</si>
  <si>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</si>
  <si>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</si>
  <si>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</si>
  <si>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</si>
  <si>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</si>
  <si>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</si>
  <si>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</si>
  <si>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</si>
  <si>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</si>
  <si>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</si>
  <si>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</si>
  <si>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</si>
  <si>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</si>
  <si>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</si>
  <si>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</si>
  <si>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</si>
  <si>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</si>
  <si>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</si>
  <si>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</si>
  <si>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</si>
  <si>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</si>
  <si>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</si>
  <si>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</si>
  <si>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</si>
  <si>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</si>
  <si>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</si>
  <si>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</si>
  <si>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</si>
  <si>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</si>
  <si>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</si>
  <si>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</si>
  <si>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</si>
  <si>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</si>
  <si>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</si>
  <si>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</si>
  <si>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</si>
  <si>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</si>
  <si>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</si>
  <si>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</si>
  <si>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</si>
  <si>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</si>
  <si>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</si>
  <si>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</si>
  <si>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</si>
  <si>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</si>
  <si>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</si>
  <si>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</si>
  <si>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</si>
  <si>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</si>
  <si>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</si>
  <si>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</si>
  <si>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</si>
  <si>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</si>
  <si>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</si>
  <si>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</si>
  <si>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</si>
  <si>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</si>
  <si>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</si>
  <si>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</si>
  <si>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</si>
  <si>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</si>
  <si>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</si>
  <si>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</si>
  <si>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</si>
  <si>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</si>
  <si>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</si>
  <si>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</si>
  <si>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</si>
  <si>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</si>
  <si>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</si>
  <si>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</si>
  <si>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</si>
  <si>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</si>
  <si>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</si>
  <si>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</si>
  <si>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</si>
  <si>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</si>
  <si>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</si>
  <si>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</si>
  <si>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</si>
  <si>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</si>
  <si>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</si>
  <si>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</si>
  <si>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</si>
  <si>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</si>
  <si>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</si>
  <si>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</si>
  <si>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</si>
  <si>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</si>
  <si>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</si>
  <si>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</si>
  <si>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</si>
  <si>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</si>
  <si>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</si>
  <si>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</si>
  <si>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</si>
  <si>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</si>
  <si>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</si>
  <si>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</si>
  <si>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</si>
  <si>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</si>
  <si>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</si>
  <si>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</si>
  <si>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</si>
  <si>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</si>
  <si>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</si>
  <si>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</si>
  <si>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</si>
  <si>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</si>
  <si>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</si>
  <si>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</si>
  <si>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</si>
  <si>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</si>
  <si>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</si>
  <si>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</si>
  <si>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</si>
  <si>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</si>
  <si>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</si>
  <si>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</si>
  <si>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</si>
  <si>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</si>
  <si>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</si>
  <si>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</si>
  <si>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</si>
  <si>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</si>
  <si>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</si>
  <si>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</si>
  <si>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</si>
  <si>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</si>
  <si>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</si>
  <si>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</si>
  <si>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</si>
  <si>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</si>
  <si>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</si>
  <si>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</si>
  <si>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</si>
  <si>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</si>
  <si>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</si>
  <si>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</si>
  <si>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</si>
  <si>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</si>
  <si>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</si>
  <si>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</si>
  <si>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</si>
  <si>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</si>
  <si>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</si>
  <si>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</si>
  <si>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</si>
  <si>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</si>
  <si>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</si>
  <si>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</si>
  <si>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</si>
  <si>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</si>
  <si>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</si>
  <si>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</si>
  <si>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</si>
  <si>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</si>
  <si>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</si>
  <si>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</si>
  <si>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</si>
  <si>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</si>
  <si>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</si>
  <si>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</si>
  <si>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</si>
  <si>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</si>
  <si>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</si>
  <si>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</si>
  <si>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</si>
  <si>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</si>
  <si>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</si>
  <si>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</si>
  <si>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</si>
  <si>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</si>
  <si>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</si>
  <si>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</si>
  <si>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</si>
  <si>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</si>
  <si>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</si>
  <si>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</si>
  <si>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</si>
  <si>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</si>
  <si>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</si>
  <si>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</si>
  <si>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</si>
  <si>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</si>
  <si>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</si>
  <si>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</si>
  <si>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</si>
  <si>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</si>
  <si>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</si>
  <si>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</si>
  <si>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</si>
  <si>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</si>
  <si>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</si>
  <si>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</si>
  <si>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</si>
  <si>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</si>
  <si>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</si>
  <si>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</si>
  <si>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</si>
  <si>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</si>
  <si>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</si>
  <si>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</si>
  <si>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</si>
  <si>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</si>
  <si>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</si>
  <si>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</si>
  <si>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</si>
  <si>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</si>
  <si>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</si>
  <si>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</si>
  <si>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</si>
  <si>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</si>
  <si>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</si>
  <si>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</si>
  <si>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</si>
  <si>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</si>
  <si>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</si>
  <si>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</si>
  <si>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</si>
  <si>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</si>
  <si>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</si>
  <si>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</si>
  <si>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</si>
  <si>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</si>
  <si>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</si>
  <si>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</si>
  <si>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</si>
  <si>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</si>
  <si>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</si>
  <si>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</si>
  <si>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</si>
  <si>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</si>
  <si>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</si>
  <si>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</si>
  <si>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</si>
  <si>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</si>
  <si>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</si>
  <si>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</si>
  <si>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</si>
  <si>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</si>
  <si>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</si>
  <si>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</si>
  <si>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</si>
  <si>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</si>
  <si>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</si>
  <si>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</si>
  <si>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</si>
  <si>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</si>
  <si>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</si>
  <si>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</si>
  <si>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</si>
  <si>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</si>
  <si>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</si>
  <si>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</si>
  <si>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</si>
  <si>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</si>
  <si>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</si>
  <si>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</si>
  <si>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</si>
  <si>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</si>
  <si>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</si>
  <si>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</si>
  <si>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</si>
  <si>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</si>
  <si>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</si>
  <si>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</si>
  <si>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</si>
  <si>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</si>
  <si>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</si>
  <si>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</si>
  <si>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</si>
  <si>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</si>
  <si>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</si>
  <si>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</si>
  <si>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</si>
  <si>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</si>
  <si>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</si>
  <si>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</si>
  <si>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</si>
  <si>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</si>
  <si>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</si>
  <si>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</si>
  <si>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</si>
  <si>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</si>
  <si>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</si>
  <si>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</si>
  <si>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</si>
  <si>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</si>
  <si>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</si>
  <si>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</si>
  <si>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</si>
  <si>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</si>
  <si>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</si>
  <si>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</si>
  <si>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</si>
  <si>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</si>
  <si>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</si>
  <si>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</si>
  <si>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</si>
  <si>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</si>
  <si>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</si>
  <si>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</si>
  <si>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</si>
  <si>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</si>
  <si>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</si>
  <si>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</si>
  <si>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</si>
  <si>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</si>
  <si>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</si>
  <si>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</si>
  <si>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</si>
  <si>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</si>
  <si>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</si>
  <si>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</si>
  <si>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</si>
  <si>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</si>
  <si>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</si>
  <si>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</si>
  <si>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</si>
  <si>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</si>
  <si>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</si>
  <si>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</si>
  <si>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</si>
  <si>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</si>
  <si>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</si>
  <si>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</si>
  <si>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</si>
  <si>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</si>
  <si>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</si>
  <si>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</si>
  <si>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</si>
  <si>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</si>
  <si>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</si>
  <si>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</si>
  <si>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</si>
  <si>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</si>
  <si>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</si>
  <si>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</si>
  <si>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</si>
  <si>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</si>
  <si>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</si>
  <si>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</si>
  <si>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</si>
  <si>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</si>
  <si>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</si>
  <si>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</si>
  <si>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</si>
  <si>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</si>
  <si>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</si>
  <si>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</si>
  <si>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</si>
  <si>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</si>
  <si>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</si>
  <si>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</si>
  <si>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</si>
  <si>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</si>
  <si>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</si>
  <si>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</si>
  <si>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</si>
  <si>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</si>
  <si>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</si>
  <si>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</si>
  <si>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</si>
  <si>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</si>
  <si>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</si>
  <si>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</si>
  <si>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</si>
  <si>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</si>
  <si>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</si>
  <si>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</si>
  <si>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</si>
  <si>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</si>
  <si>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</si>
  <si>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</si>
  <si>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</si>
  <si>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</si>
  <si>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</si>
  <si>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</si>
  <si>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</si>
  <si>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</si>
  <si>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</si>
  <si>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</si>
  <si>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</si>
  <si>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</si>
  <si>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</si>
  <si>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</si>
  <si>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</si>
  <si>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</si>
  <si>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</si>
  <si>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</si>
  <si>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</si>
  <si>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</si>
  <si>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</si>
  <si>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</si>
  <si>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</si>
  <si>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</si>
  <si>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</si>
  <si>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</si>
  <si>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</si>
  <si>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</si>
  <si>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</si>
  <si>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</si>
  <si>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</si>
  <si>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</si>
  <si>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</si>
  <si>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</si>
  <si>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</si>
  <si>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</si>
  <si>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</si>
  <si>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</si>
  <si>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</si>
  <si>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</si>
  <si>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</si>
  <si>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</si>
  <si>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</si>
  <si>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</si>
  <si>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</si>
  <si>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</si>
  <si>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</si>
  <si>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</si>
  <si>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</si>
  <si>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</si>
  <si>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</si>
  <si>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</si>
  <si>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</si>
  <si>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</si>
  <si>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</si>
  <si>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</si>
  <si>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</si>
  <si>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</si>
  <si>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</si>
  <si>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</si>
  <si>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</si>
  <si>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</si>
  <si>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</si>
  <si>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</si>
  <si>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</si>
  <si>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</si>
  <si>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</si>
  <si>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</si>
  <si>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</si>
  <si>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</si>
  <si>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</si>
  <si>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</si>
  <si>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</si>
  <si>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</si>
  <si>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</si>
  <si>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</si>
  <si>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</si>
  <si>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</si>
  <si>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</si>
  <si>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</si>
  <si>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</si>
  <si>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</si>
  <si>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</si>
  <si>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</si>
  <si>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</si>
  <si>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</si>
  <si>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</si>
  <si>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</si>
  <si>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</si>
  <si>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</si>
  <si>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</si>
  <si>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</si>
  <si>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</si>
  <si>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</si>
  <si>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</si>
  <si>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</si>
  <si>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</si>
  <si>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</si>
  <si>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</si>
  <si>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</si>
  <si>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</si>
  <si>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</si>
  <si>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</si>
  <si>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</si>
  <si>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</si>
  <si>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</si>
  <si>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</si>
  <si>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</si>
  <si>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</si>
  <si>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</si>
  <si>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</si>
  <si>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</si>
  <si>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</si>
  <si>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</si>
  <si>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</si>
  <si>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</si>
  <si>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</si>
  <si>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</si>
  <si>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</si>
  <si>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</si>
  <si>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</si>
  <si>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</si>
  <si>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</si>
  <si>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</si>
  <si>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</si>
  <si>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</si>
  <si>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</si>
  <si>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</si>
  <si>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</si>
  <si>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</si>
  <si>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</si>
  <si>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</si>
  <si>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</si>
  <si>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</si>
  <si>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</si>
  <si>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</si>
  <si>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</si>
  <si>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</si>
  <si>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</si>
  <si>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</si>
  <si>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</si>
  <si>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</si>
  <si>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</si>
  <si>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</si>
  <si>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</si>
  <si>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</si>
  <si>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</si>
  <si>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</si>
  <si>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</si>
  <si>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</si>
  <si>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</si>
  <si>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</si>
  <si>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</si>
  <si>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</si>
  <si>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</si>
  <si>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</si>
  <si>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</si>
  <si>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</si>
  <si>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</si>
  <si>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</si>
  <si>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</si>
  <si>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</si>
  <si>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</si>
  <si>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</si>
  <si>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</si>
  <si>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</si>
  <si>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</si>
  <si>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</si>
  <si>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</si>
  <si>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</si>
  <si>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</si>
  <si>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</si>
  <si>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</si>
  <si>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</si>
  <si>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</si>
  <si>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</si>
  <si>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</si>
  <si>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</si>
  <si>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</si>
  <si>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</si>
  <si>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</si>
  <si>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</si>
  <si>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</si>
  <si>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</si>
  <si>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</si>
  <si>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</si>
  <si>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</si>
  <si>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</si>
  <si>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</si>
  <si>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</si>
  <si>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</si>
  <si>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</si>
  <si>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</si>
  <si>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</si>
  <si>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</si>
  <si>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</si>
  <si>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</si>
  <si>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</si>
  <si>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</si>
  <si>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</si>
  <si>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</si>
  <si>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</si>
  <si>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</si>
  <si>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</si>
  <si>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</si>
  <si>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</si>
  <si>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</si>
  <si>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</si>
  <si>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</si>
  <si>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</si>
  <si>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</si>
  <si>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</si>
  <si>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</si>
  <si>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</si>
  <si>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</si>
  <si>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</si>
  <si>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</si>
  <si>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</si>
  <si>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</si>
  <si>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</si>
  <si>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</si>
  <si>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</si>
  <si>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</si>
  <si>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</si>
  <si>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</si>
  <si>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</si>
  <si>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</si>
  <si>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</si>
  <si>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</si>
  <si>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</si>
  <si>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</si>
  <si>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</si>
  <si>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</si>
  <si>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</si>
  <si>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</si>
  <si>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</si>
  <si>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</si>
  <si>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</si>
  <si>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</si>
  <si>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</si>
  <si>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</si>
  <si>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</si>
  <si>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</si>
  <si>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</si>
  <si>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</si>
  <si>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</si>
  <si>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</si>
  <si>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</si>
  <si>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</si>
  <si>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</si>
  <si>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</si>
  <si>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</si>
  <si>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</si>
  <si>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</si>
  <si>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</si>
  <si>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</si>
  <si>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</si>
  <si>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</si>
  <si>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</si>
  <si>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</si>
  <si>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</si>
  <si>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</si>
  <si>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</si>
  <si>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</si>
  <si>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</si>
  <si>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</si>
  <si>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</si>
  <si>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</si>
  <si>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</si>
  <si>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</si>
  <si>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</si>
  <si>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</si>
  <si>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</si>
  <si>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</si>
  <si>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</si>
  <si>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</si>
  <si>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</si>
  <si>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</si>
  <si>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</si>
  <si>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</si>
  <si>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</si>
  <si>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</si>
  <si>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</si>
  <si>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</si>
  <si>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</si>
  <si>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</si>
  <si>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</si>
  <si>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</si>
  <si>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</si>
  <si>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</si>
  <si>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</si>
  <si>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</si>
  <si>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</si>
  <si>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</si>
  <si>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</si>
  <si>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</si>
  <si>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</si>
  <si>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</si>
  <si>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</si>
  <si>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</si>
  <si>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</si>
  <si>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</si>
  <si>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</si>
  <si>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</si>
  <si>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</si>
  <si>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</si>
  <si>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</si>
  <si>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</si>
  <si>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</si>
  <si>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</si>
  <si>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</si>
  <si>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</si>
  <si>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</si>
  <si>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</si>
  <si>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</si>
  <si>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</si>
  <si>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</si>
  <si>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</si>
  <si>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</si>
  <si>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</si>
  <si>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</si>
  <si>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</si>
  <si>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</si>
  <si>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</si>
  <si>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</si>
  <si>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</si>
  <si>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</si>
  <si>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</si>
  <si>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</si>
  <si>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</si>
  <si>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</si>
  <si>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</si>
  <si>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</si>
  <si>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</si>
  <si>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</si>
  <si>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</si>
  <si>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</si>
  <si>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</si>
  <si>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</si>
  <si>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</si>
  <si>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</si>
  <si>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</si>
  <si>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</si>
  <si>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</si>
  <si>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</si>
  <si>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</si>
  <si>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</si>
  <si>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</si>
  <si>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</si>
  <si>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</si>
  <si>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</si>
  <si>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</si>
  <si>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</si>
  <si>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</si>
  <si>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</si>
  <si>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</si>
  <si>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</si>
  <si>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</si>
  <si>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</si>
  <si>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</si>
  <si>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</si>
  <si>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</si>
  <si>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</si>
  <si>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</si>
  <si>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</si>
  <si>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</si>
  <si>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</si>
  <si>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</si>
  <si>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</si>
  <si>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</si>
  <si>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</si>
  <si>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</si>
  <si>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</si>
  <si>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</si>
  <si>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</si>
  <si>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</si>
  <si>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</si>
  <si>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</si>
  <si>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</si>
  <si>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</si>
  <si>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</si>
  <si>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</si>
  <si>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</si>
  <si>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</si>
  <si>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</si>
  <si>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</si>
  <si>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</si>
  <si>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</si>
  <si>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</si>
  <si>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</si>
  <si>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</si>
  <si>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</si>
  <si>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</si>
  <si>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</si>
  <si>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</si>
  <si>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</si>
  <si>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</si>
  <si>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</si>
  <si>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</si>
  <si>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</si>
  <si>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</si>
  <si>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</si>
  <si>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</si>
  <si>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</si>
  <si>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</si>
  <si>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</si>
  <si>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</si>
  <si>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</si>
  <si>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</si>
  <si>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</si>
  <si>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</si>
  <si>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</si>
  <si>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</si>
  <si>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</si>
  <si>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</si>
  <si>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</si>
  <si>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</si>
  <si>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</si>
  <si>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</si>
  <si>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</si>
  <si>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</si>
  <si>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</si>
  <si>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</si>
  <si>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</si>
  <si>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</si>
  <si>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</si>
  <si>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</si>
  <si>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</si>
  <si>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</si>
  <si>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</si>
  <si>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</si>
  <si>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</si>
  <si>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</si>
  <si>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</si>
  <si>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</si>
  <si>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</si>
  <si>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</si>
  <si>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</si>
  <si>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</si>
  <si>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</si>
  <si>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</si>
  <si>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</si>
  <si>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</si>
  <si>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</si>
  <si>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</si>
  <si>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</si>
  <si>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</si>
  <si>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</si>
  <si>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</si>
  <si>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</si>
  <si>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</si>
  <si>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</si>
  <si>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</si>
  <si>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</si>
  <si>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</si>
  <si>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</si>
  <si>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</si>
  <si>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</si>
  <si>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</si>
  <si>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</si>
  <si>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</si>
  <si>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</si>
  <si>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</si>
  <si>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</si>
  <si>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</si>
  <si>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</si>
  <si>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</si>
  <si>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</si>
  <si>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</si>
  <si>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</si>
  <si>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</si>
  <si>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</si>
  <si>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</si>
  <si>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</si>
  <si>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</si>
  <si>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</si>
  <si>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</si>
  <si>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</si>
  <si>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</si>
  <si>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</si>
  <si>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</si>
  <si>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</si>
  <si>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</si>
  <si>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</si>
  <si>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</si>
  <si>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</si>
  <si>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</si>
  <si>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</si>
  <si>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</si>
  <si>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</si>
  <si>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</si>
  <si>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</si>
  <si>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</si>
  <si>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</si>
  <si>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</si>
  <si>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</si>
  <si>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</si>
  <si>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</si>
  <si>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</si>
  <si>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</si>
  <si>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</si>
  <si>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</si>
  <si>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</si>
  <si>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</si>
  <si>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</si>
  <si>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</si>
  <si>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</si>
  <si>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</si>
  <si>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</si>
  <si>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</si>
  <si>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</si>
  <si>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</si>
  <si>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</si>
  <si>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</si>
  <si>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</si>
  <si>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</si>
  <si>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</si>
  <si>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</si>
  <si>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</si>
  <si>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</si>
  <si>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</si>
  <si>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</si>
  <si>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</si>
  <si>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</si>
  <si>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</si>
  <si>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</si>
  <si>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</si>
  <si>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</si>
  <si>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</si>
  <si>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</si>
  <si>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</si>
  <si>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</si>
  <si>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</si>
  <si>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</si>
  <si>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</si>
  <si>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</si>
  <si>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</si>
  <si>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</si>
  <si>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</si>
  <si>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</si>
  <si>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</si>
  <si>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</si>
  <si>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</si>
  <si>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</si>
  <si>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</si>
  <si>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</si>
  <si>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</si>
  <si>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</si>
  <si>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</si>
  <si>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</si>
  <si>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</si>
  <si>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</si>
  <si>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</si>
  <si>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</si>
  <si>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</si>
  <si>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</si>
  <si>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</si>
  <si>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</si>
  <si>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</si>
  <si>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</si>
  <si>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</si>
  <si>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</si>
  <si>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</si>
  <si>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</si>
  <si>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</si>
  <si>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</si>
  <si>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</si>
  <si>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</si>
  <si>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</si>
  <si>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</si>
  <si>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</si>
  <si>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</si>
  <si>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</si>
  <si>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</si>
  <si>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</si>
  <si>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</si>
  <si>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</si>
  <si>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</si>
  <si>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</si>
  <si>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</si>
  <si>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</si>
  <si>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</si>
  <si>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</si>
  <si>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</si>
  <si>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</si>
  <si>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</si>
  <si>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</si>
  <si>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</si>
  <si>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</si>
  <si>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</si>
  <si>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</si>
  <si>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</si>
  <si>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</si>
  <si>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</si>
  <si>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</si>
  <si>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</si>
  <si>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</si>
  <si>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</si>
  <si>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</si>
  <si>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</si>
  <si>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</si>
  <si>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</si>
  <si>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</si>
  <si>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</si>
  <si>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</si>
  <si>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</si>
  <si>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</si>
  <si>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</si>
  <si>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</si>
  <si>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</si>
  <si>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</si>
  <si>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</si>
  <si>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</si>
  <si>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</si>
  <si>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</si>
  <si>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</si>
  <si>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</si>
  <si>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</si>
  <si>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</si>
  <si>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</si>
  <si>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</si>
  <si>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</si>
  <si>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</si>
  <si>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</si>
  <si>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</si>
  <si>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</si>
  <si>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</si>
  <si>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</si>
  <si>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</si>
  <si>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</si>
  <si>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</si>
  <si>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</si>
  <si>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</si>
  <si>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</si>
  <si>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</si>
  <si>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</si>
  <si>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</si>
  <si>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</si>
  <si>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</si>
  <si>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</si>
  <si>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</si>
  <si>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</si>
  <si>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</si>
  <si>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</si>
  <si>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</si>
  <si>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</si>
  <si>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</si>
  <si>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</si>
  <si>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</si>
  <si>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</si>
  <si>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</si>
  <si>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</si>
  <si>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</si>
  <si>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</si>
  <si>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</si>
  <si>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</si>
  <si>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</si>
  <si>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</si>
  <si>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</si>
  <si>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</si>
  <si>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</si>
  <si>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</si>
  <si>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</si>
  <si>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</si>
  <si>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</si>
  <si>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</si>
  <si>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</si>
  <si>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</si>
  <si>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</si>
  <si>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</si>
  <si>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</si>
  <si>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</si>
  <si>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</si>
  <si>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</si>
  <si>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</si>
  <si>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</si>
  <si>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</si>
  <si>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</si>
  <si>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</si>
  <si>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</si>
  <si>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</si>
  <si>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</si>
  <si>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</si>
  <si>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</si>
  <si>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</si>
  <si>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</si>
  <si>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</si>
  <si>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</si>
  <si>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</si>
  <si>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</si>
  <si>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</si>
  <si>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</si>
  <si>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</si>
  <si>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</si>
  <si>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</si>
  <si>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</si>
  <si>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</si>
  <si>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</si>
  <si>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</si>
  <si>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</si>
  <si>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</si>
  <si>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</si>
  <si>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</si>
  <si>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</si>
  <si>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</si>
  <si>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</si>
  <si>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</si>
  <si>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</si>
  <si>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</si>
  <si>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</si>
  <si>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</si>
  <si>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</si>
  <si>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</si>
  <si>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</si>
  <si>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</si>
  <si>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</si>
  <si>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</si>
  <si>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</si>
  <si>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</si>
  <si>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</si>
  <si>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</si>
  <si>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</si>
  <si>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</si>
  <si>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</si>
  <si>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</si>
  <si>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</si>
  <si>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</si>
  <si>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</si>
  <si>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</si>
  <si>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</si>
  <si>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</si>
  <si>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</si>
  <si>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</si>
  <si>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</si>
  <si>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</si>
  <si>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</si>
  <si>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</si>
  <si>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</si>
  <si>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</si>
  <si>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</si>
  <si>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</si>
  <si>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</si>
  <si>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</si>
  <si>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</si>
  <si>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</si>
  <si>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</si>
  <si>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</si>
  <si>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</si>
  <si>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</si>
  <si>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</si>
  <si>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</si>
  <si>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</si>
  <si>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</si>
  <si>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</si>
  <si>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</si>
  <si>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</si>
  <si>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</si>
  <si>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</si>
  <si>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</si>
  <si>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</si>
  <si>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</si>
  <si>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</si>
  <si>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</si>
  <si>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</si>
  <si>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</si>
  <si>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</si>
  <si>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</si>
  <si>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</si>
  <si>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</si>
  <si>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</si>
  <si>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</si>
  <si>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</si>
  <si>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</si>
  <si>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</si>
  <si>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</si>
  <si>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</si>
  <si>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</si>
  <si>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</si>
  <si>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</si>
  <si>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</si>
  <si>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</si>
  <si>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</si>
  <si>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</si>
  <si>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</si>
  <si>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</si>
  <si>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</si>
  <si>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</si>
  <si>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</si>
  <si>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</si>
  <si>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</si>
  <si>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</si>
  <si>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</si>
  <si>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</si>
  <si>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</si>
  <si>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</si>
  <si>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</si>
  <si>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</si>
  <si>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</si>
  <si>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</si>
  <si>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</si>
  <si>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</si>
  <si>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</si>
  <si>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</si>
  <si>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</si>
  <si>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</si>
  <si>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</si>
  <si>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</si>
  <si>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</si>
  <si>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</si>
  <si>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</si>
  <si>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</si>
  <si>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</si>
  <si>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</si>
  <si>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</si>
  <si>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</si>
  <si>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</si>
  <si>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</si>
  <si>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</si>
  <si>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</si>
  <si>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</si>
  <si>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</si>
  <si>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</si>
  <si>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</si>
  <si>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</si>
  <si>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</si>
  <si>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</si>
  <si>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</si>
  <si>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</si>
  <si>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</si>
  <si>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</si>
  <si>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</si>
  <si>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</si>
  <si>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</si>
  <si>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</si>
  <si>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</si>
  <si>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</si>
  <si>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</si>
  <si>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</si>
  <si>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</si>
  <si>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</si>
  <si>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</si>
  <si>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</si>
  <si>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</si>
  <si>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</si>
  <si>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</si>
  <si>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</si>
  <si>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</si>
  <si>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</si>
  <si>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</si>
  <si>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</si>
  <si>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</si>
  <si>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</si>
  <si>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</si>
  <si>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</si>
  <si>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</si>
  <si>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</si>
  <si>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</si>
  <si>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</si>
  <si>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</si>
  <si>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</si>
  <si>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</si>
  <si>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</si>
  <si>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</si>
  <si>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</si>
  <si>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</si>
  <si>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</si>
  <si>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</si>
  <si>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</si>
  <si>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</si>
  <si>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</si>
  <si>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</si>
  <si>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</si>
  <si>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</si>
  <si>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</si>
  <si>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</si>
  <si>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</si>
  <si>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</si>
  <si>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</si>
  <si>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</si>
  <si>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</si>
  <si>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</si>
  <si>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</si>
  <si>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</si>
  <si>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</si>
  <si>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</si>
  <si>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</si>
  <si>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</si>
  <si>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</si>
  <si>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</si>
  <si>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</si>
  <si>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</si>
  <si>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</si>
  <si>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</si>
  <si>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</si>
  <si>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</si>
  <si>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</si>
  <si>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</si>
  <si>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</si>
  <si>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</si>
  <si>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</si>
  <si>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</si>
  <si>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</si>
  <si>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</si>
  <si>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</si>
  <si>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</si>
  <si>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</si>
  <si>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</si>
  <si>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</si>
  <si>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</si>
  <si>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</si>
  <si>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</si>
  <si>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</si>
  <si>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</si>
  <si>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</si>
  <si>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</si>
  <si>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</si>
  <si>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</si>
  <si>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</si>
  <si>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</si>
  <si>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</si>
  <si>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</si>
  <si>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</si>
  <si>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</si>
  <si>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</si>
  <si>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</si>
  <si>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</si>
  <si>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</si>
  <si>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</si>
  <si>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</si>
  <si>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</si>
  <si>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</si>
  <si>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</si>
  <si>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</si>
  <si>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</si>
  <si>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</si>
  <si>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</si>
  <si>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</si>
  <si>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</si>
  <si>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</si>
  <si>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</si>
  <si>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</si>
  <si>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</si>
  <si>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</si>
  <si>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</si>
  <si>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</si>
  <si>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</si>
  <si>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</si>
  <si>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</si>
  <si>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</si>
  <si>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</si>
  <si>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</si>
  <si>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</si>
  <si>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</si>
  <si>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</si>
  <si>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</si>
  <si>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</si>
  <si>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</si>
  <si>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</si>
  <si>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</si>
  <si>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</si>
  <si>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</si>
  <si>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</si>
  <si>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</si>
  <si>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</si>
  <si>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</si>
  <si>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</si>
  <si>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</si>
  <si>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</si>
  <si>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</si>
  <si>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</si>
  <si>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</si>
  <si>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</si>
  <si>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</si>
  <si>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</si>
  <si>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</si>
  <si>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</si>
  <si>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</si>
  <si>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</si>
  <si>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</si>
  <si>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</si>
  <si>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</si>
  <si>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</si>
  <si>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</si>
  <si>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</si>
  <si>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</si>
  <si>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</si>
  <si>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</si>
  <si>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</si>
  <si>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</si>
  <si>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</si>
  <si>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</si>
  <si>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</si>
  <si>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</si>
  <si>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</si>
  <si>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</si>
  <si>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</si>
  <si>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</si>
  <si>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</si>
  <si>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</si>
  <si>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</si>
  <si>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</si>
  <si>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</si>
  <si>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</si>
  <si>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</si>
  <si>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</si>
  <si>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</si>
  <si>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</si>
  <si>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</si>
  <si>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</si>
  <si>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</si>
  <si>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</si>
  <si>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</si>
  <si>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</si>
  <si>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</si>
  <si>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</si>
  <si>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</si>
  <si>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</si>
  <si>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</si>
  <si>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</si>
  <si>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</si>
  <si>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</si>
  <si>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</si>
  <si>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</si>
  <si>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</si>
  <si>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</si>
  <si>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</si>
  <si>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</si>
  <si>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</si>
  <si>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</si>
  <si>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</si>
  <si>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</si>
  <si>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</si>
  <si>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</si>
  <si>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</si>
  <si>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</si>
  <si>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</si>
  <si>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</si>
  <si>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</si>
  <si>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</si>
  <si>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</si>
  <si>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</si>
  <si>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</si>
  <si>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</si>
  <si>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</si>
  <si>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</si>
  <si>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</si>
  <si>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</si>
  <si>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</si>
  <si>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</si>
  <si>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</si>
  <si>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</si>
  <si>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</si>
  <si>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</si>
  <si>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</si>
  <si>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</si>
  <si>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</si>
  <si>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</si>
  <si>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</si>
  <si>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</si>
  <si>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</si>
  <si>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</si>
  <si>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</si>
  <si>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</si>
  <si>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</si>
  <si>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</si>
  <si>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</si>
  <si>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</si>
  <si>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</si>
  <si>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</si>
  <si>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</si>
  <si>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</si>
  <si>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</si>
  <si>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</si>
  <si>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</si>
  <si>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</si>
  <si>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</si>
  <si>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</si>
  <si>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</si>
  <si>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</si>
  <si>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</si>
  <si>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</si>
  <si>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</si>
  <si>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</si>
  <si>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</si>
  <si>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</si>
  <si>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</si>
  <si>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</si>
  <si>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</si>
  <si>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</si>
  <si>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</si>
  <si>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</si>
  <si>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</si>
  <si>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</si>
  <si>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</si>
  <si>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</si>
  <si>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</si>
  <si>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</si>
  <si>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</si>
  <si>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</si>
  <si>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</si>
  <si>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</si>
  <si>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</si>
  <si>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</si>
  <si>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</si>
  <si>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</si>
  <si>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</si>
  <si>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</si>
  <si>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</si>
  <si>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</si>
  <si>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</si>
  <si>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</si>
  <si>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</si>
  <si>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</si>
  <si>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</si>
  <si>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</si>
  <si>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</si>
  <si>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</si>
  <si>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</si>
  <si>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</si>
  <si>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</si>
  <si>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</si>
  <si>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</si>
  <si>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</si>
  <si>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</si>
  <si>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</si>
  <si>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</si>
  <si>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</si>
  <si>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</si>
  <si>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</si>
  <si>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</si>
  <si>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</si>
  <si>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</si>
  <si>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</si>
  <si>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</si>
  <si>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</si>
  <si>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</si>
  <si>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</si>
  <si>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</si>
  <si>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</si>
  <si>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</si>
  <si>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</si>
  <si>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</si>
  <si>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</si>
  <si>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</si>
  <si>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</si>
  <si>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</si>
  <si>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</si>
  <si>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</si>
  <si>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</si>
  <si>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</si>
  <si>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</si>
  <si>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</si>
  <si>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</si>
  <si>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</si>
  <si>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</si>
  <si>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</si>
  <si>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</si>
  <si>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</si>
  <si>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</si>
  <si>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</si>
  <si>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</si>
  <si>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</si>
  <si>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</si>
  <si>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</si>
  <si>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</si>
  <si>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</si>
  <si>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</si>
  <si>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</si>
  <si>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</si>
  <si>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</si>
  <si>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</si>
  <si>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</si>
  <si>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</si>
  <si>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</si>
  <si>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</si>
  <si>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</si>
  <si>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</si>
  <si>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</si>
  <si>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</si>
  <si>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</si>
  <si>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</si>
  <si>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</si>
  <si>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</si>
  <si>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</si>
  <si>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</si>
  <si>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</si>
  <si>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</si>
  <si>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</si>
  <si>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</si>
  <si>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</si>
  <si>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</si>
  <si>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</si>
  <si>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</si>
  <si>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</si>
  <si>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</si>
  <si>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</si>
  <si>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</si>
  <si>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</si>
  <si>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</si>
  <si>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</si>
  <si>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</si>
  <si>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</si>
  <si>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</si>
  <si>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</si>
  <si>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</si>
  <si>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</si>
  <si>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</si>
  <si>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</si>
  <si>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</si>
  <si>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</si>
  <si>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</si>
  <si>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</si>
  <si>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</si>
  <si>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</si>
  <si>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</si>
  <si>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</si>
  <si>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</si>
  <si>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</si>
  <si>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</si>
  <si>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</si>
  <si>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</si>
  <si>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</si>
  <si>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</si>
  <si>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</si>
  <si>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</si>
  <si>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</si>
  <si>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</si>
  <si>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</si>
  <si>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</si>
  <si>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</si>
  <si>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</si>
  <si>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</si>
  <si>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</si>
  <si>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</si>
  <si>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</si>
  <si>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</si>
  <si>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</si>
  <si>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</si>
  <si>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</si>
  <si>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</si>
  <si>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</si>
  <si>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</si>
  <si>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</si>
  <si>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</si>
  <si>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</si>
  <si>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</si>
  <si>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</si>
  <si>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</si>
  <si>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</si>
  <si>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</si>
  <si>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</si>
  <si>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</si>
  <si>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</si>
  <si>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</si>
  <si>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</si>
  <si>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</si>
  <si>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</si>
  <si>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</si>
  <si>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</si>
  <si>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</si>
  <si>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</si>
  <si>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</si>
  <si>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</si>
  <si>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</si>
  <si>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</si>
  <si>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</si>
  <si>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</si>
  <si>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</si>
  <si>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</si>
  <si>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</si>
  <si>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</si>
  <si>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</si>
  <si>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</si>
  <si>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</si>
  <si>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</si>
  <si>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</si>
  <si>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</si>
  <si>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</si>
  <si>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</si>
  <si>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</si>
  <si>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</si>
  <si>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</si>
  <si>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</si>
  <si>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</si>
  <si>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</si>
  <si>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</si>
  <si>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</si>
  <si>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</si>
  <si>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</si>
  <si>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</si>
  <si>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</si>
  <si>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</si>
  <si>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</si>
  <si>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</si>
  <si>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</si>
  <si>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</si>
  <si>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</si>
  <si>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</si>
  <si>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</si>
  <si>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</si>
  <si>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</si>
  <si>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</si>
  <si>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</si>
  <si>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</si>
  <si>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</si>
  <si>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</si>
  <si>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</si>
  <si>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</si>
  <si>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</si>
  <si>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</si>
  <si>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</si>
  <si>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</si>
  <si>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</si>
  <si>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</si>
  <si>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</si>
  <si>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</si>
  <si>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</si>
  <si>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</si>
  <si>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</si>
  <si>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</si>
  <si>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</si>
  <si>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</si>
  <si>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</si>
  <si>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</si>
  <si>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</si>
  <si>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</si>
  <si>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</si>
  <si>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</si>
  <si>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</si>
  <si>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</si>
  <si>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</si>
  <si>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</si>
  <si>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</si>
  <si>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</si>
  <si>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</si>
  <si>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</si>
  <si>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</si>
  <si>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</si>
  <si>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</si>
  <si>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</si>
  <si>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</si>
  <si>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</si>
  <si>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</si>
  <si>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</si>
  <si>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</si>
  <si>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</si>
  <si>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</si>
  <si>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</si>
  <si>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</si>
  <si>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</si>
  <si>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</si>
  <si>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</si>
  <si>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</si>
  <si>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</si>
  <si>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</si>
  <si>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</si>
  <si>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</si>
  <si>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</si>
  <si>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</si>
  <si>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</si>
  <si>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</si>
  <si>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</si>
  <si>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</si>
  <si>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</si>
  <si>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</si>
  <si>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</si>
  <si>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</si>
  <si>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</si>
  <si>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</si>
  <si>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</si>
  <si>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</si>
  <si>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</si>
  <si>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</si>
  <si>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</si>
  <si>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</si>
  <si>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</si>
  <si>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</si>
  <si>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</si>
  <si>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</si>
  <si>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</si>
  <si>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</si>
  <si>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</si>
  <si>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</si>
  <si>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</si>
  <si>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</si>
  <si>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</si>
  <si>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</si>
  <si>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</si>
  <si>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</si>
  <si>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</si>
  <si>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</si>
  <si>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</si>
  <si>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</si>
  <si>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</si>
  <si>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</si>
  <si>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</si>
  <si>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</si>
  <si>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</si>
  <si>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</si>
  <si>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</si>
  <si>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</si>
  <si>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</si>
  <si>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</si>
  <si>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</si>
  <si>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</si>
  <si>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</si>
  <si>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</si>
  <si>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</si>
  <si>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</si>
  <si>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</si>
  <si>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</si>
  <si>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</si>
  <si>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</si>
  <si>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</si>
  <si>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</si>
  <si>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</si>
  <si>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</si>
  <si>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</si>
  <si>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</si>
  <si>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</si>
  <si>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</si>
  <si>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</si>
  <si>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</si>
  <si>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</si>
  <si>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</si>
  <si>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</si>
  <si>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</si>
  <si>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</si>
  <si>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</si>
  <si>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</si>
  <si>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</si>
  <si>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</si>
  <si>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</si>
  <si>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</si>
  <si>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</si>
  <si>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</si>
  <si>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</si>
  <si>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</si>
  <si>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</si>
  <si>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</si>
  <si>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</si>
  <si>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</si>
  <si>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</si>
  <si>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</si>
  <si>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</si>
  <si>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</si>
  <si>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</si>
  <si>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</si>
  <si>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</si>
  <si>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</si>
  <si>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</si>
  <si>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</si>
  <si>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</si>
  <si>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</si>
  <si>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</si>
  <si>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</si>
  <si>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</si>
  <si>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</si>
  <si>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</si>
  <si>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</si>
  <si>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</si>
  <si>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</si>
  <si>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</si>
  <si>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</si>
  <si>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</si>
  <si>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</si>
  <si>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</si>
  <si>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</si>
  <si>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</si>
  <si>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</si>
  <si>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</si>
  <si>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</si>
  <si>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</si>
  <si>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</si>
  <si>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</si>
  <si>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</si>
  <si>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</si>
  <si>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</si>
  <si>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</si>
  <si>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</si>
  <si>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</si>
  <si>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</si>
  <si>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</si>
  <si>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</si>
  <si>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</si>
  <si>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</si>
  <si>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</si>
  <si>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</si>
  <si>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</si>
  <si>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</si>
  <si>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</si>
  <si>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</si>
  <si>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</si>
  <si>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</si>
  <si>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</si>
  <si>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</si>
  <si>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</si>
  <si>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</si>
  <si>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</si>
  <si>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</si>
  <si>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</si>
  <si>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</si>
  <si>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</si>
  <si>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</si>
  <si>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</si>
  <si>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</si>
  <si>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</si>
  <si>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</si>
  <si>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</si>
  <si>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</si>
  <si>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</si>
  <si>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</si>
  <si>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</si>
  <si>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</si>
  <si>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</si>
  <si>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</si>
  <si>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</si>
  <si>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</si>
  <si>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</si>
  <si>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</si>
  <si>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</si>
  <si>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</si>
  <si>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</si>
  <si>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</si>
  <si>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</si>
  <si>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</si>
  <si>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</si>
  <si>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</si>
  <si>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</si>
  <si>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</si>
  <si>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</si>
  <si>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</si>
  <si>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</si>
  <si>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</si>
  <si>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</si>
  <si>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</si>
  <si>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</si>
  <si>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</si>
  <si>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</si>
  <si>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</si>
  <si>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</si>
  <si>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</si>
  <si>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</si>
  <si>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</si>
  <si>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</si>
  <si>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</si>
  <si>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</si>
  <si>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</si>
  <si>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</si>
  <si>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</si>
  <si>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</si>
  <si>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</si>
  <si>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</si>
  <si>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</si>
  <si>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</si>
  <si>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</si>
  <si>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</si>
  <si>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</si>
  <si>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</si>
  <si>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</si>
  <si>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</si>
  <si>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</si>
  <si>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</si>
  <si>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</si>
  <si>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</si>
  <si>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</si>
  <si>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</si>
  <si>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</si>
  <si>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</si>
  <si>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</si>
  <si>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</si>
  <si>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</si>
  <si>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</si>
  <si>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</si>
  <si>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</si>
  <si>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</si>
  <si>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</si>
  <si>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</si>
  <si>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</si>
  <si>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</si>
  <si>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</si>
  <si>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</si>
  <si>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</si>
  <si>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</si>
  <si>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</si>
  <si>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</si>
  <si>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</si>
  <si>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</si>
  <si>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</si>
  <si>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</si>
  <si>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</si>
  <si>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</si>
  <si>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</si>
  <si>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</si>
  <si>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</si>
  <si>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</si>
  <si>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</si>
  <si>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</si>
  <si>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</si>
  <si>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</si>
  <si>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</si>
  <si>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</si>
  <si>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</si>
  <si>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</si>
  <si>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</si>
  <si>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</si>
  <si>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</si>
  <si>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</si>
  <si>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</si>
  <si>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</si>
  <si>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</si>
  <si>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</si>
  <si>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</si>
  <si>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</si>
  <si>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</si>
  <si>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</si>
  <si>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</si>
  <si>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</si>
  <si>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</si>
  <si>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</si>
  <si>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</si>
  <si>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</si>
  <si>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</si>
  <si>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</si>
  <si>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</si>
  <si>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</si>
  <si>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</si>
  <si>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</si>
  <si>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</si>
  <si>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</si>
  <si>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</si>
  <si>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</si>
  <si>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</si>
  <si>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</si>
  <si>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</si>
  <si>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</si>
  <si>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</si>
  <si>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</si>
  <si>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</si>
  <si>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</si>
  <si>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</si>
  <si>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</si>
  <si>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</si>
  <si>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</si>
  <si>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</si>
  <si>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</si>
  <si>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</si>
  <si>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</si>
  <si>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</si>
  <si>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</si>
  <si>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</si>
  <si>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</si>
  <si>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</si>
  <si>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</si>
  <si>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</si>
  <si>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</si>
  <si>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</si>
  <si>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</si>
  <si>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</si>
  <si>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</si>
  <si>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</si>
  <si>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</si>
  <si>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</si>
  <si>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</si>
  <si>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</si>
  <si>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</si>
  <si>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</si>
  <si>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</si>
  <si>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</si>
  <si>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</si>
  <si>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</si>
  <si>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</si>
  <si>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</si>
  <si>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</si>
  <si>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</si>
  <si>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</si>
  <si>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</si>
  <si>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</si>
  <si>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</si>
  <si>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</si>
  <si>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</si>
  <si>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</si>
  <si>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</si>
  <si>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</si>
  <si>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</si>
  <si>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</si>
  <si>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</si>
  <si>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</si>
  <si>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</si>
  <si>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</si>
  <si>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</si>
  <si>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</si>
  <si>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</si>
  <si>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</si>
  <si>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</si>
  <si>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</si>
  <si>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</si>
  <si>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</si>
  <si>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</si>
  <si>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</si>
  <si>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</si>
  <si>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</si>
  <si>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</si>
  <si>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</si>
  <si>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</si>
  <si>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</si>
  <si>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</si>
  <si>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</si>
  <si>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</si>
  <si>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</si>
  <si>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</si>
  <si>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</si>
  <si>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</si>
  <si>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</si>
  <si>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</si>
  <si>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</si>
  <si>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</si>
  <si>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</si>
  <si>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</si>
  <si>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</si>
  <si>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</si>
  <si>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</si>
  <si>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</si>
  <si>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</si>
  <si>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</si>
  <si>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</si>
  <si>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</si>
  <si>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</si>
  <si>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</si>
  <si>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</si>
  <si>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</si>
  <si>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</si>
  <si>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</si>
  <si>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</si>
  <si>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</si>
  <si>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</si>
  <si>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</si>
  <si>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</si>
  <si>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</si>
  <si>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</si>
  <si>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</si>
  <si>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</si>
  <si>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</si>
  <si>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</si>
  <si>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</si>
  <si>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</si>
  <si>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</si>
  <si>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</si>
  <si>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</si>
  <si>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</si>
  <si>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</si>
  <si>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</si>
  <si>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</si>
  <si>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</si>
  <si>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</si>
  <si>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</si>
  <si>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</si>
  <si>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</si>
  <si>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</si>
  <si>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</si>
  <si>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</si>
  <si>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</si>
  <si>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</si>
  <si>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</si>
  <si>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</si>
  <si>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</si>
  <si>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</si>
  <si>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</si>
  <si>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</si>
  <si>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</si>
  <si>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</si>
  <si>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</si>
  <si>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</si>
  <si>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</si>
  <si>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</si>
  <si>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</si>
  <si>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</si>
  <si>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</si>
  <si>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</si>
  <si>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</si>
  <si>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</si>
  <si>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</si>
  <si>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</si>
  <si>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</si>
  <si>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</si>
  <si>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</si>
  <si>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</si>
  <si>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</si>
  <si>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</si>
  <si>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</si>
  <si>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</si>
  <si>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</si>
  <si>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</si>
  <si>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</si>
  <si>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</si>
  <si>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</si>
  <si>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</si>
  <si>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</si>
  <si>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</si>
  <si>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</si>
  <si>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</si>
  <si>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</si>
  <si>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</si>
  <si>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</si>
  <si>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</si>
  <si>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</si>
  <si>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</si>
  <si>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</si>
  <si>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</si>
  <si>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</si>
  <si>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</si>
  <si>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</si>
  <si>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</si>
  <si>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</si>
  <si>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</si>
  <si>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</si>
  <si>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</si>
  <si>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</si>
  <si>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</si>
  <si>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</si>
  <si>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</si>
  <si>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</si>
  <si>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</si>
  <si>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</si>
  <si>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</si>
  <si>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</si>
  <si>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</si>
  <si>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</si>
  <si>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</si>
  <si>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</si>
  <si>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</si>
  <si>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</si>
  <si>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</si>
  <si>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</si>
  <si>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</si>
  <si>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</si>
  <si>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</si>
  <si>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</si>
  <si>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</si>
  <si>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</si>
  <si>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</si>
  <si>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</si>
  <si>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</si>
  <si>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</si>
  <si>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</si>
  <si>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</si>
  <si>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</si>
  <si>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</si>
  <si>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</si>
  <si>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</si>
  <si>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</si>
  <si>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</si>
  <si>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</si>
  <si>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</si>
  <si>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</si>
  <si>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</si>
  <si>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</si>
  <si>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</si>
  <si>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</si>
  <si>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</si>
  <si>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</si>
  <si>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</si>
  <si>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</si>
  <si>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</si>
  <si>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</si>
  <si>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</si>
  <si>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</si>
  <si>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</si>
  <si>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</si>
  <si>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</si>
  <si>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</si>
  <si>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</si>
  <si>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</si>
  <si>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</si>
  <si>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</si>
  <si>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</si>
  <si>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</si>
  <si>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</si>
  <si>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</si>
  <si>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</si>
  <si>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</si>
  <si>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</si>
  <si>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</si>
  <si>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</si>
  <si>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</si>
  <si>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</si>
  <si>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</si>
  <si>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</si>
  <si>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</si>
  <si>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</si>
  <si>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</si>
  <si>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</si>
  <si>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</si>
  <si>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</si>
  <si>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</si>
  <si>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</si>
  <si>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</si>
  <si>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</si>
  <si>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</si>
  <si>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</si>
  <si>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</si>
  <si>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</si>
  <si>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</si>
  <si>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</si>
  <si>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</si>
  <si>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</si>
  <si>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</si>
  <si>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</si>
  <si>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</si>
  <si>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</si>
  <si>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</si>
  <si>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</si>
  <si>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</si>
  <si>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</si>
  <si>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</si>
  <si>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</si>
  <si>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</si>
  <si>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</si>
  <si>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</si>
  <si>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</si>
  <si>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</si>
  <si>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</si>
  <si>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</si>
  <si>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</si>
  <si>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</si>
  <si>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</si>
  <si>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</si>
  <si>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</si>
  <si>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</si>
  <si>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</si>
  <si>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</si>
  <si>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</si>
  <si>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</si>
  <si>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</si>
  <si>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</si>
  <si>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</si>
  <si>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</si>
  <si>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</si>
  <si>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</si>
  <si>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</si>
  <si>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</si>
  <si>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</si>
  <si>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</si>
  <si>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</si>
  <si>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</si>
  <si>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</si>
  <si>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</si>
  <si>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</si>
  <si>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</si>
  <si>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</si>
  <si>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</si>
  <si>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</si>
  <si>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</si>
  <si>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</si>
  <si>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</si>
  <si>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</si>
  <si>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</si>
  <si>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</si>
  <si>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</si>
  <si>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</si>
  <si>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</si>
  <si>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</si>
  <si>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</si>
  <si>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</si>
  <si>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</si>
  <si>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</si>
  <si>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</si>
  <si>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</si>
  <si>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</si>
  <si>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</si>
  <si>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</si>
  <si>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</si>
  <si>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</si>
  <si>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</si>
  <si>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</si>
  <si>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</si>
  <si>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</si>
  <si>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</si>
  <si>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</si>
  <si>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</si>
  <si>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</si>
  <si>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</si>
  <si>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</si>
  <si>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</si>
  <si>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</si>
  <si>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</si>
  <si>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</si>
  <si>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</si>
  <si>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</si>
  <si>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</si>
  <si>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</si>
  <si>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</si>
  <si>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</si>
  <si>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</si>
  <si>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</si>
  <si>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</si>
  <si>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</si>
  <si>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</si>
  <si>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</si>
  <si>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</si>
  <si>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</si>
  <si>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</si>
  <si>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</si>
  <si>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</si>
  <si>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</si>
  <si>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</si>
  <si>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</si>
  <si>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</si>
  <si>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</si>
  <si>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</si>
  <si>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</si>
  <si>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</si>
  <si>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</si>
  <si>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</si>
  <si>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</si>
  <si>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</si>
  <si>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</si>
  <si>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</si>
  <si>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</si>
  <si>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</si>
  <si>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</si>
  <si>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</si>
  <si>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</si>
  <si>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</si>
  <si>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</si>
  <si>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</si>
  <si>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</si>
  <si>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</si>
  <si>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</si>
  <si>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</si>
  <si>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</si>
  <si>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</si>
  <si>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</si>
  <si>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</si>
  <si>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</si>
  <si>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</si>
  <si>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</si>
  <si>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</si>
  <si>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</si>
  <si>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</si>
  <si>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</si>
  <si>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</si>
  <si>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</si>
  <si>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</si>
  <si>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</si>
  <si>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</si>
  <si>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</si>
  <si>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</si>
  <si>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</si>
  <si>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</si>
  <si>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</si>
  <si>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</si>
  <si>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</si>
  <si>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</si>
  <si>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</si>
  <si>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</si>
  <si>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</si>
  <si>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</si>
  <si>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</si>
  <si>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</si>
  <si>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</si>
  <si>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</si>
  <si>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</si>
  <si>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</si>
  <si>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</si>
  <si>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</si>
  <si>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</si>
  <si>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</si>
  <si>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</si>
  <si>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</si>
  <si>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</si>
  <si>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</si>
  <si>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</si>
  <si>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</si>
  <si>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</si>
  <si>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</si>
  <si>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</si>
  <si>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</si>
  <si>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</si>
  <si>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</si>
  <si>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</si>
  <si>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</si>
  <si>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</si>
  <si>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</si>
  <si>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</si>
  <si>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</si>
  <si>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</si>
  <si>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</si>
  <si>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</si>
  <si>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</si>
  <si>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</si>
  <si>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</si>
  <si>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</si>
  <si>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</si>
  <si>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</si>
  <si>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</si>
  <si>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</si>
  <si>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</si>
  <si>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</si>
  <si>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</si>
  <si>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</si>
  <si>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</si>
  <si>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</si>
  <si>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</si>
  <si>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</si>
  <si>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</si>
  <si>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</si>
  <si>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</si>
  <si>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</si>
  <si>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</si>
  <si>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</si>
  <si>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</si>
  <si>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</si>
  <si>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</si>
  <si>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</si>
  <si>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</si>
  <si>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</si>
  <si>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</si>
  <si>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</si>
  <si>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</si>
  <si>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</si>
  <si>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</si>
  <si>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</si>
  <si>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</si>
  <si>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</si>
  <si>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</si>
  <si>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</si>
  <si>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</si>
  <si>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</si>
  <si>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</si>
  <si>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</si>
  <si>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</si>
  <si>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</si>
  <si>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</si>
  <si>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</si>
  <si>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</si>
  <si>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</si>
  <si>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</si>
  <si>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</si>
  <si>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</si>
  <si>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</si>
  <si>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</si>
  <si>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</si>
  <si>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</si>
  <si>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</si>
  <si>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</si>
  <si>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</si>
  <si>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</si>
  <si>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</si>
  <si>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</si>
  <si>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</si>
  <si>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</si>
  <si>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</si>
  <si>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</si>
  <si>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</si>
  <si>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</si>
  <si>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</si>
  <si>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</si>
  <si>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</si>
  <si>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</si>
  <si>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</si>
  <si>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</si>
  <si>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</si>
  <si>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</si>
  <si>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</si>
  <si>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</si>
  <si>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</si>
  <si>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</si>
  <si>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</si>
  <si>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</si>
  <si>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</si>
  <si>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</si>
  <si>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</si>
  <si>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</si>
  <si>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</si>
  <si>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</si>
  <si>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</si>
  <si>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</si>
  <si>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</si>
  <si>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</si>
  <si>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</si>
  <si>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</si>
  <si>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</si>
  <si>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</si>
  <si>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</si>
  <si>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</si>
  <si>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</si>
  <si>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</si>
  <si>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</si>
  <si>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</si>
  <si>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</si>
  <si>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</si>
  <si>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</si>
  <si>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</si>
  <si>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</si>
  <si>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</si>
  <si>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</si>
  <si>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</si>
  <si>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</si>
  <si>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</si>
  <si>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</si>
  <si>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</si>
  <si>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</si>
  <si>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</si>
  <si>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</si>
  <si>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</si>
  <si>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</si>
  <si>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</si>
  <si>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</si>
  <si>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</si>
  <si>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</si>
  <si>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</si>
  <si>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</si>
  <si>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</si>
  <si>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</si>
  <si>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</si>
  <si>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</si>
  <si>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</si>
  <si>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</si>
  <si>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</si>
  <si>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</si>
  <si>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</si>
  <si>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</si>
  <si>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</si>
  <si>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</si>
  <si>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</si>
  <si>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</si>
  <si>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</si>
  <si>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</si>
  <si>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</si>
  <si>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</si>
  <si>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</si>
  <si>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</si>
  <si>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</si>
  <si>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</si>
  <si>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</si>
  <si>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</si>
  <si>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</si>
  <si>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</si>
  <si>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</si>
  <si>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</si>
  <si>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</si>
  <si>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</si>
  <si>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</si>
  <si>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</si>
  <si>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</si>
  <si>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</si>
  <si>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</si>
  <si>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</si>
  <si>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</si>
  <si>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</si>
  <si>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</si>
  <si>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</si>
  <si>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</si>
  <si>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</si>
  <si>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</si>
  <si>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</si>
  <si>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</si>
  <si>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</si>
  <si>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</si>
  <si>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</si>
  <si>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</si>
  <si>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</si>
  <si>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</si>
  <si>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</si>
  <si>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</si>
  <si>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</si>
  <si>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</si>
  <si>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</si>
  <si>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</si>
  <si>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</si>
  <si>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</si>
  <si>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</si>
  <si>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</si>
  <si>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</si>
  <si>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</si>
  <si>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</si>
  <si>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</si>
  <si>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</si>
  <si>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</si>
  <si>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</si>
  <si>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</si>
  <si>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</si>
  <si>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</si>
  <si>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</si>
  <si>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</si>
  <si>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</si>
  <si>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</si>
  <si>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</si>
  <si>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</si>
  <si>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</si>
  <si>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</si>
  <si>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</si>
  <si>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</si>
  <si>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</si>
  <si>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</si>
  <si>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</si>
  <si>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</si>
  <si>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</si>
  <si>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</si>
  <si>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</si>
  <si>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</si>
  <si>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</si>
  <si>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</si>
  <si>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</si>
  <si>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</si>
  <si>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</si>
  <si>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</si>
  <si>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</si>
  <si>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</si>
  <si>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</si>
  <si>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</si>
  <si>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</si>
  <si>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</si>
  <si>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</si>
  <si>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</si>
  <si>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</si>
  <si>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</si>
  <si>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</si>
  <si>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</si>
  <si>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</si>
  <si>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</si>
  <si>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</si>
  <si>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</si>
  <si>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</si>
  <si>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</si>
  <si>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</si>
  <si>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</si>
  <si>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</si>
  <si>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</si>
  <si>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</si>
  <si>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</si>
  <si>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</si>
  <si>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</si>
  <si>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</si>
  <si>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</si>
  <si>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</si>
  <si>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</si>
  <si>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</si>
  <si>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</si>
  <si>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</si>
  <si>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</si>
  <si>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</si>
  <si>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</si>
  <si>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</si>
  <si>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</si>
  <si>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</si>
  <si>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</si>
  <si>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</si>
  <si>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</si>
  <si>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</si>
  <si>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</si>
  <si>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</si>
  <si>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</si>
  <si>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</si>
  <si>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</si>
  <si>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</si>
  <si>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</si>
  <si>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</si>
  <si>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</si>
  <si>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</si>
  <si>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</si>
  <si>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</si>
  <si>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</si>
  <si>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</si>
  <si>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</si>
  <si>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</si>
  <si>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</si>
  <si>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</si>
  <si>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</si>
  <si>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</si>
  <si>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</si>
  <si>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</si>
  <si>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</si>
  <si>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</si>
  <si>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</si>
  <si>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</si>
  <si>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</si>
  <si>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</si>
  <si>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</si>
  <si>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</si>
  <si>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</si>
  <si>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</si>
  <si>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</si>
  <si>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</si>
  <si>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</si>
  <si>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</si>
  <si>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</si>
  <si>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</si>
  <si>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</si>
  <si>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</si>
  <si>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</si>
  <si>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</si>
  <si>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</si>
  <si>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</si>
  <si>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</si>
  <si>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</si>
  <si>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</si>
  <si>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</si>
  <si>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</si>
  <si>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</si>
  <si>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</si>
  <si>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</si>
  <si>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</si>
  <si>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</si>
  <si>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</si>
  <si>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</si>
  <si>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</si>
  <si>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</si>
  <si>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</si>
  <si>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</si>
  <si>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</si>
  <si>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</si>
  <si>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</si>
  <si>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</si>
  <si>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</si>
  <si>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</si>
  <si>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</si>
  <si>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</si>
  <si>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</si>
  <si>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</si>
  <si>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</si>
  <si>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</si>
  <si>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</si>
  <si>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</si>
  <si>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</si>
  <si>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</si>
  <si>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</si>
  <si>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</si>
  <si>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</si>
  <si>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</si>
  <si>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</si>
  <si>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</si>
  <si>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</si>
  <si>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</si>
  <si>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</si>
  <si>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</si>
  <si>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</si>
  <si>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</si>
  <si>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</si>
  <si>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</si>
  <si>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</si>
  <si>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</si>
  <si>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</si>
  <si>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</si>
  <si>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</si>
  <si>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</si>
  <si>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</si>
  <si>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</si>
  <si>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</si>
  <si>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</si>
  <si>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</si>
  <si>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</si>
  <si>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</si>
  <si>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</si>
  <si>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</si>
  <si>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</si>
  <si>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</si>
  <si>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</si>
  <si>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</si>
  <si>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</si>
  <si>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</si>
  <si>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</si>
  <si>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</si>
  <si>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</si>
  <si>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</si>
  <si>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</si>
  <si>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</si>
  <si>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</si>
  <si>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</si>
  <si>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</si>
  <si>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</si>
  <si>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</si>
  <si>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</si>
  <si>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</si>
  <si>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</si>
  <si>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</si>
  <si>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</si>
  <si>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</si>
  <si>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</si>
  <si>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</si>
  <si>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</si>
  <si>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</si>
  <si>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</si>
  <si>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</si>
  <si>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</si>
  <si>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</si>
  <si>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</si>
  <si>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</si>
  <si>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</si>
  <si>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</si>
  <si>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</si>
  <si>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</si>
  <si>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</si>
  <si>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</si>
  <si>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</si>
  <si>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</si>
  <si>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</si>
  <si>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</si>
  <si>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</si>
  <si>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</si>
  <si>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</si>
  <si>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</si>
  <si>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</si>
  <si>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</si>
  <si>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</si>
  <si>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</si>
  <si>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</si>
  <si>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</si>
  <si>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</si>
  <si>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</si>
  <si>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</si>
  <si>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</si>
  <si>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</si>
  <si>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</si>
  <si>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</si>
  <si>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</si>
  <si>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</si>
  <si>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</si>
  <si>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</si>
  <si>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</si>
  <si>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</si>
  <si>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</si>
  <si>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</si>
  <si>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</si>
  <si>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</si>
  <si>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</si>
  <si>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</si>
  <si>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</si>
  <si>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</si>
  <si>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</si>
  <si>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</si>
  <si>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</si>
  <si>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</si>
  <si>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</si>
  <si>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</si>
  <si>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</si>
  <si>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</si>
  <si>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</si>
  <si>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</si>
  <si>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</si>
  <si>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</si>
  <si>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</si>
  <si>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</si>
  <si>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</si>
  <si>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</si>
  <si>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</si>
  <si>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</si>
  <si>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</si>
  <si>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</si>
  <si>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</si>
  <si>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</si>
  <si>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</si>
  <si>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</si>
  <si>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</si>
  <si>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</si>
  <si>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</si>
  <si>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</si>
  <si>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</si>
  <si>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</si>
  <si>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</si>
  <si>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</si>
  <si>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</si>
  <si>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</si>
  <si>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</si>
  <si>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</si>
  <si>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</si>
  <si>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</si>
  <si>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</si>
  <si>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</si>
  <si>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</si>
  <si>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</si>
  <si>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</si>
  <si>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</si>
  <si>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</si>
  <si>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</si>
  <si>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</si>
  <si>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</si>
  <si>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</si>
  <si>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</si>
  <si>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</si>
  <si>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</si>
  <si>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</si>
  <si>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</si>
  <si>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</si>
  <si>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</si>
  <si>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</si>
  <si>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</si>
  <si>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</si>
  <si>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</si>
  <si>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</si>
  <si>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</si>
  <si>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</si>
  <si>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</si>
  <si>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</si>
  <si>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</si>
  <si>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</si>
  <si>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</si>
  <si>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</si>
  <si>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</si>
  <si>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</si>
  <si>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</si>
  <si>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</si>
  <si>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</si>
  <si>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</si>
  <si>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</si>
  <si>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</si>
  <si>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</si>
  <si>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</si>
  <si>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</si>
  <si>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</si>
  <si>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</si>
  <si>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</si>
  <si>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</si>
  <si>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</si>
  <si>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</si>
  <si>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</si>
  <si>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</si>
  <si>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</si>
  <si>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</si>
  <si>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</si>
  <si>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</si>
  <si>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</si>
  <si>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</si>
  <si>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</si>
  <si>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</si>
  <si>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</si>
  <si>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</si>
  <si>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</si>
  <si>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</si>
  <si>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</si>
  <si>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</si>
  <si>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</si>
  <si>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</si>
  <si>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</si>
  <si>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</si>
  <si>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</si>
  <si>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</si>
  <si>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</si>
  <si>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</si>
  <si>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</si>
  <si>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</si>
  <si>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</si>
  <si>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</si>
  <si>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</si>
  <si>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</si>
  <si>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</si>
  <si>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</si>
  <si>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</si>
  <si>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</si>
  <si>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</si>
  <si>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</si>
  <si>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</si>
  <si>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</si>
  <si>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</si>
  <si>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</si>
  <si>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</si>
  <si>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</si>
  <si>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</si>
  <si>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</si>
  <si>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</si>
  <si>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</si>
  <si>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</si>
  <si>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</si>
  <si>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</si>
  <si>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</si>
  <si>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</si>
  <si>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</si>
  <si>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</si>
  <si>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</si>
  <si>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</si>
  <si>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</si>
  <si>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</si>
  <si>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</si>
  <si>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</si>
  <si>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</si>
  <si>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</si>
  <si>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</si>
  <si>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</si>
  <si>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</si>
  <si>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</si>
  <si>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</si>
  <si>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</si>
  <si>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</si>
  <si>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</si>
  <si>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</si>
  <si>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</si>
  <si>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</si>
  <si>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</si>
  <si>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</si>
  <si>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</si>
  <si>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</si>
  <si>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</si>
  <si>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</si>
  <si>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</si>
  <si>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</si>
  <si>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</si>
  <si>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</si>
  <si>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</si>
  <si>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</si>
  <si>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</si>
  <si>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</si>
  <si>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</si>
  <si>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</si>
  <si>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</si>
  <si>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</si>
  <si>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</si>
  <si>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</si>
  <si>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</si>
  <si>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</si>
  <si>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</si>
  <si>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</si>
  <si>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</si>
  <si>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</si>
  <si>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</si>
  <si>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</si>
  <si>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</si>
  <si>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</si>
  <si>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</si>
  <si>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</si>
  <si>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</si>
  <si>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</si>
  <si>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</si>
  <si>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</si>
  <si>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</si>
  <si>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</si>
  <si>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</si>
  <si>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</si>
  <si>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</si>
  <si>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</si>
  <si>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</si>
  <si>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</si>
  <si>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</si>
  <si>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</si>
  <si>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</si>
  <si>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</si>
  <si>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</si>
  <si>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</si>
  <si>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</si>
  <si>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</si>
  <si>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</si>
  <si>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</si>
  <si>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</si>
  <si>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</si>
  <si>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</si>
  <si>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</si>
  <si>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</si>
  <si>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</si>
  <si>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</si>
  <si>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</si>
  <si>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</si>
  <si>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</si>
  <si>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</si>
  <si>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</si>
  <si>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</si>
  <si>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</si>
  <si>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</si>
  <si>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</si>
  <si>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</si>
  <si>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</si>
  <si>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</si>
  <si>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</si>
  <si>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</si>
  <si>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</si>
  <si>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</si>
  <si>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</si>
  <si>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</si>
  <si>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</si>
  <si>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</si>
  <si>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</si>
  <si>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</si>
  <si>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</si>
  <si>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</si>
  <si>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</si>
  <si>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</si>
  <si>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</si>
  <si>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</si>
  <si>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</si>
  <si>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</si>
  <si>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</si>
  <si>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</si>
  <si>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</si>
  <si>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</si>
  <si>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</si>
  <si>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</si>
  <si>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</si>
  <si>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</si>
  <si>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</si>
  <si>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</si>
  <si>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</si>
  <si>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</si>
  <si>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</si>
  <si>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</si>
  <si>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</si>
  <si>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</si>
  <si>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</si>
  <si>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</si>
  <si>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</si>
  <si>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</si>
  <si>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</si>
  <si>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</si>
  <si>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</si>
  <si>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</si>
  <si>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</si>
  <si>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</si>
  <si>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</si>
  <si>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</si>
  <si>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</si>
  <si>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</si>
  <si>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</si>
  <si>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</si>
  <si>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</si>
  <si>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</si>
  <si>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</si>
  <si>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</si>
  <si>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</si>
  <si>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</si>
  <si>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</si>
  <si>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</si>
  <si>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</si>
  <si>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</si>
  <si>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</si>
  <si>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</si>
  <si>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</si>
  <si>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</si>
  <si>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</si>
  <si>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</si>
  <si>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</si>
  <si>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</si>
  <si>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</si>
  <si>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</si>
  <si>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</si>
  <si>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</si>
  <si>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</si>
  <si>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</si>
  <si>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</si>
  <si>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</si>
  <si>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</si>
  <si>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</si>
  <si>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</si>
  <si>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</si>
  <si>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</si>
  <si>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</si>
  <si>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</si>
  <si>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</si>
  <si>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</si>
  <si>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</si>
  <si>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</si>
  <si>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</si>
  <si>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</si>
  <si>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</si>
  <si>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</si>
  <si>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</si>
  <si>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</si>
  <si>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</si>
  <si>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</si>
  <si>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</si>
  <si>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</si>
  <si>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</si>
  <si>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</si>
  <si>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</si>
  <si>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</si>
  <si>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</si>
  <si>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</si>
  <si>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</si>
  <si>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</si>
  <si>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</si>
  <si>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</si>
  <si>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</si>
  <si>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</si>
  <si>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</si>
  <si>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</si>
  <si>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</si>
  <si>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</si>
  <si>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</si>
  <si>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</si>
  <si>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</si>
  <si>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</si>
  <si>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</si>
  <si>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</si>
  <si>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</si>
  <si>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</si>
  <si>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</si>
  <si>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</si>
  <si>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</si>
  <si>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</si>
  <si>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</si>
  <si>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</si>
  <si>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</si>
  <si>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</si>
  <si>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</si>
  <si>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</si>
  <si>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</si>
  <si>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</si>
  <si>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</si>
  <si>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</si>
  <si>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</si>
  <si>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</si>
  <si>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</si>
  <si>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</si>
  <si>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</si>
  <si>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</si>
  <si>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</si>
  <si>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</si>
  <si>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</si>
  <si>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</si>
  <si>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</si>
  <si>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</si>
  <si>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</si>
  <si>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</si>
  <si>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</si>
  <si>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</si>
  <si>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</si>
  <si>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</si>
  <si>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</si>
  <si>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</si>
  <si>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</si>
  <si>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</si>
  <si>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</si>
  <si>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</si>
  <si>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</si>
  <si>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</si>
  <si>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</si>
  <si>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</si>
  <si>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</si>
  <si>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</si>
  <si>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</si>
  <si>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</si>
  <si>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</si>
  <si>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</si>
  <si>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</si>
  <si>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</si>
  <si>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</si>
  <si>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</si>
  <si>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</si>
  <si>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</si>
  <si>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</si>
  <si>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</si>
  <si>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</si>
  <si>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</si>
  <si>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</si>
  <si>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</si>
  <si>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</si>
  <si>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</si>
  <si>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</si>
  <si>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</si>
  <si>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</si>
  <si>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</si>
  <si>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</si>
  <si>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</si>
  <si>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</si>
  <si>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</si>
  <si>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</si>
  <si>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</si>
  <si>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</si>
  <si>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</si>
  <si>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</si>
  <si>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</si>
  <si>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</si>
  <si>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</si>
  <si>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</si>
  <si>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</si>
  <si>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</si>
  <si>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</si>
  <si>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</si>
  <si>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</si>
  <si>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</si>
  <si>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</si>
  <si>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</si>
  <si>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</si>
  <si>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</si>
  <si>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</si>
  <si>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</si>
  <si>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</si>
  <si>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</si>
  <si>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</si>
  <si>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</si>
  <si>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</si>
  <si>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</si>
  <si>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</si>
  <si>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</si>
  <si>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</si>
  <si>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</si>
  <si>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</si>
  <si>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</si>
  <si>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</si>
  <si>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</si>
  <si>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</si>
  <si>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</si>
  <si>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</si>
  <si>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</si>
  <si>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</si>
  <si>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</si>
  <si>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</si>
  <si>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</si>
  <si>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</si>
  <si>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</si>
  <si>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</si>
  <si>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</si>
  <si>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</si>
  <si>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</si>
  <si>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</si>
  <si>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</si>
  <si>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</si>
  <si>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</si>
  <si>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</si>
  <si>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</si>
  <si>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</si>
  <si>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</si>
  <si>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</si>
  <si>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</si>
  <si>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</si>
  <si>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</si>
  <si>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</si>
  <si>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</si>
  <si>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</si>
  <si>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</si>
  <si>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</si>
  <si>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</si>
  <si>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</si>
  <si>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</si>
  <si>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</si>
  <si>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</si>
  <si>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</si>
  <si>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</si>
  <si>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</si>
  <si>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</si>
  <si>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</si>
  <si>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</si>
  <si>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</si>
  <si>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</si>
  <si>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</si>
  <si>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</si>
  <si>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</si>
  <si>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</si>
  <si>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</si>
  <si>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</si>
  <si>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</si>
  <si>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</si>
  <si>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</si>
  <si>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</si>
  <si>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</si>
  <si>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</si>
  <si>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</si>
  <si>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</si>
  <si>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</si>
  <si>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</si>
  <si>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</si>
  <si>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</si>
  <si>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</si>
  <si>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</si>
  <si>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</si>
  <si>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</si>
  <si>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</si>
  <si>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</si>
  <si>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</si>
  <si>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</si>
  <si>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</si>
  <si>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</si>
  <si>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</si>
  <si>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</si>
  <si>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</si>
  <si>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</si>
  <si>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</si>
  <si>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</si>
  <si>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</si>
  <si>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</si>
  <si>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</si>
  <si>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</si>
  <si>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</si>
  <si>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</si>
  <si>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</si>
  <si>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</si>
  <si>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</si>
  <si>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</si>
  <si>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</si>
  <si>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</si>
  <si>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</si>
  <si>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</si>
  <si>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</si>
  <si>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</si>
  <si>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</si>
  <si>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</si>
  <si>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</si>
  <si>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</si>
  <si>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</si>
  <si>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</si>
  <si>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</si>
  <si>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</si>
  <si>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</si>
  <si>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</si>
  <si>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</si>
  <si>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</si>
  <si>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</si>
  <si>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</si>
  <si>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</si>
  <si>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</si>
  <si>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</si>
  <si>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</si>
  <si>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</si>
  <si>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</si>
  <si>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</si>
  <si>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</si>
  <si>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</si>
  <si>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</si>
  <si>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</si>
  <si>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</si>
  <si>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</si>
  <si>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</si>
  <si>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</si>
  <si>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</si>
  <si>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</si>
  <si>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</si>
  <si>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</si>
  <si>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</si>
  <si>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</si>
  <si>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</si>
  <si>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</si>
  <si>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</si>
  <si>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</si>
  <si>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</si>
  <si>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</si>
  <si>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</si>
  <si>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</si>
  <si>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</si>
  <si>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</si>
  <si>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</si>
  <si>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</si>
  <si>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</si>
  <si>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</si>
  <si>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</si>
  <si>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</si>
  <si>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</si>
  <si>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</si>
  <si>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</si>
  <si>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</si>
  <si>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</si>
  <si>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</si>
  <si>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</si>
  <si>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</si>
  <si>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</si>
  <si>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</si>
  <si>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</si>
  <si>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</si>
  <si>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</si>
  <si>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</si>
  <si>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</si>
  <si>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</si>
  <si>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</si>
  <si>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</si>
  <si>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</si>
  <si>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</si>
  <si>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</si>
  <si>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</si>
  <si>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</si>
  <si>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</si>
  <si>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</si>
  <si>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</si>
  <si>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</si>
  <si>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</si>
  <si>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</si>
  <si>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</si>
  <si>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</si>
  <si>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</si>
  <si>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</si>
  <si>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</si>
  <si>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</si>
  <si>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</si>
  <si>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</si>
  <si>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</si>
  <si>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</si>
  <si>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</si>
  <si>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</si>
  <si>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</si>
  <si>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</si>
  <si>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</si>
  <si>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</si>
  <si>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</si>
  <si>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</si>
  <si>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</si>
  <si>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</si>
  <si>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</si>
  <si>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</si>
  <si>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</si>
  <si>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</si>
  <si>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</si>
  <si>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</si>
  <si>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</si>
  <si>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</si>
  <si>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</si>
  <si>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</si>
  <si>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</si>
  <si>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</si>
  <si>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</si>
  <si>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</si>
  <si>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</si>
  <si>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</si>
  <si>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</si>
  <si>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</si>
  <si>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</si>
  <si>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</si>
  <si>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</si>
  <si>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</si>
  <si>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</si>
  <si>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</si>
  <si>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</si>
  <si>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</si>
  <si>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</si>
  <si>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</si>
  <si>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</si>
  <si>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</si>
  <si>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</si>
  <si>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</si>
  <si>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</si>
  <si>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</si>
  <si>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</si>
  <si>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</si>
  <si>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</si>
  <si>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</si>
  <si>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</si>
  <si>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</si>
  <si>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</si>
  <si>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</si>
  <si>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</si>
  <si>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</si>
  <si>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</si>
  <si>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</si>
  <si>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</si>
  <si>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</si>
  <si>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</si>
  <si>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</si>
  <si>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</si>
  <si>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</si>
  <si>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</si>
  <si>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</si>
  <si>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</si>
  <si>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</si>
  <si>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</si>
  <si>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</si>
  <si>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</si>
  <si>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</si>
  <si>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</si>
  <si>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</si>
  <si>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</si>
  <si>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</si>
  <si>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</si>
  <si>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</si>
  <si>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</si>
  <si>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</si>
  <si>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</si>
  <si>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</si>
  <si>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</si>
  <si>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</si>
  <si>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</si>
  <si>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</si>
  <si>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</si>
  <si>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</si>
  <si>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</si>
  <si>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</si>
  <si>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</si>
  <si>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</si>
  <si>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</si>
  <si>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</si>
  <si>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</si>
  <si>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</si>
  <si>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</si>
  <si>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</si>
  <si>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</si>
  <si>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</si>
  <si>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</si>
  <si>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</si>
  <si>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</si>
  <si>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</si>
  <si>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</si>
  <si>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</si>
  <si>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</si>
  <si>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</si>
  <si>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</si>
  <si>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</si>
  <si>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</si>
  <si>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</si>
  <si>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</si>
  <si>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</si>
  <si>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</si>
  <si>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</si>
  <si>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</si>
  <si>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</si>
  <si>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</si>
  <si>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</si>
  <si>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</si>
  <si>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</si>
  <si>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</si>
  <si>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</si>
  <si>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</si>
  <si>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</si>
  <si>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</si>
  <si>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</si>
  <si>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</si>
  <si>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</si>
  <si>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</si>
  <si>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</si>
  <si>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</si>
  <si>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</si>
  <si>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</si>
  <si>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</si>
  <si>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</si>
  <si>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</si>
  <si>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</si>
  <si>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</si>
  <si>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</si>
  <si>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</si>
  <si>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</si>
  <si>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</si>
  <si>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</si>
  <si>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</si>
  <si>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</si>
  <si>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</si>
  <si>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</si>
  <si>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</si>
  <si>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</si>
  <si>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</si>
  <si>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</si>
  <si>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</si>
  <si>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</si>
  <si>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</si>
  <si>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</si>
  <si>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</si>
  <si>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</si>
  <si>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</si>
  <si>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</si>
  <si>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</si>
  <si>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</si>
  <si>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</si>
  <si>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</si>
  <si>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</si>
  <si>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</si>
  <si>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</si>
  <si>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</si>
  <si>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</si>
  <si>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</si>
  <si>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</si>
  <si>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</si>
  <si>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</si>
  <si>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</si>
  <si>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</si>
  <si>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</si>
  <si>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</si>
  <si>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</si>
  <si>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</si>
  <si>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</si>
  <si>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</si>
  <si>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</si>
  <si>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</si>
  <si>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</si>
  <si>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</si>
  <si>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</si>
  <si>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</si>
  <si>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</si>
  <si>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</si>
  <si>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</si>
  <si>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</si>
  <si>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</si>
  <si>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</si>
  <si>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</si>
  <si>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</si>
  <si>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</si>
  <si>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</si>
  <si>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</si>
  <si>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</si>
  <si>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</si>
  <si>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</si>
  <si>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</si>
  <si>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</si>
  <si>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</si>
  <si>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</si>
  <si>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</si>
  <si>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</si>
  <si>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</si>
  <si>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</si>
  <si>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</si>
  <si>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</si>
  <si>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</si>
  <si>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</si>
  <si>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</si>
  <si>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</si>
  <si>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</si>
  <si>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</si>
  <si>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</si>
  <si>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</si>
  <si>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</si>
  <si>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</si>
  <si>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</si>
  <si>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</si>
  <si>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</si>
  <si>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</si>
  <si>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</si>
  <si>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</si>
  <si>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</si>
  <si>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</si>
  <si>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</si>
  <si>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</si>
  <si>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</si>
  <si>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</si>
  <si>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</si>
  <si>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</si>
  <si>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</si>
  <si>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</si>
  <si>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</si>
  <si>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</si>
  <si>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</si>
  <si>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</si>
  <si>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</si>
  <si>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</si>
  <si>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</si>
  <si>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</si>
  <si>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</si>
  <si>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</si>
  <si>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</si>
  <si>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</si>
  <si>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</si>
  <si>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</si>
  <si>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</si>
  <si>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</si>
  <si>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</si>
  <si>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</si>
  <si>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</si>
  <si>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</si>
  <si>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</si>
  <si>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</si>
  <si>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</si>
  <si>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</si>
  <si>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</si>
  <si>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</si>
  <si>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</si>
  <si>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</si>
  <si>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</si>
  <si>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</si>
  <si>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</si>
  <si>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</si>
  <si>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</si>
  <si>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</si>
  <si>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</si>
  <si>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</si>
  <si>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</si>
  <si>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</si>
  <si>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</si>
  <si>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</si>
  <si>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</si>
  <si>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</si>
  <si>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</si>
  <si>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</si>
  <si>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</si>
  <si>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</si>
  <si>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</si>
  <si>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</si>
  <si>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</si>
  <si>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</si>
  <si>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</si>
  <si>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</si>
  <si>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</si>
  <si>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</si>
  <si>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</si>
  <si>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</si>
  <si>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</si>
  <si>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</si>
  <si>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</si>
  <si>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</si>
  <si>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</si>
  <si>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</si>
  <si>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</si>
  <si>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</si>
  <si>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</si>
  <si>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</si>
  <si>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</si>
  <si>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</si>
  <si>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</si>
  <si>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</si>
  <si>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</si>
  <si>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</si>
  <si>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</si>
  <si>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</si>
  <si>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</si>
  <si>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</si>
  <si>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</si>
  <si>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</si>
  <si>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</si>
  <si>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</si>
  <si>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</si>
  <si>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</si>
  <si>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</si>
  <si>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</si>
  <si>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</si>
  <si>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</si>
  <si>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</si>
  <si>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</si>
  <si>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</si>
  <si>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</si>
  <si>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</si>
  <si>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</si>
  <si>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</si>
  <si>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</si>
  <si>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</si>
  <si>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</si>
  <si>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</si>
  <si>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</si>
  <si>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</si>
  <si>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</si>
  <si>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</si>
  <si>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</si>
  <si>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</si>
  <si>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</si>
  <si>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</si>
  <si>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</si>
  <si>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</si>
  <si>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</si>
  <si>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</si>
  <si>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</si>
  <si>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</si>
  <si>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</si>
  <si>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</si>
  <si>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</si>
  <si>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</si>
  <si>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</si>
  <si>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</si>
  <si>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</si>
  <si>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</si>
  <si>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</si>
  <si>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</si>
  <si>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</si>
  <si>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</si>
  <si>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</si>
  <si>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</si>
  <si>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</si>
  <si>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</si>
  <si>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</si>
  <si>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</si>
  <si>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</si>
  <si>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</si>
  <si>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</si>
  <si>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</si>
  <si>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</si>
  <si>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</si>
  <si>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</si>
  <si>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</si>
  <si>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</si>
  <si>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</si>
  <si>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</si>
  <si>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</si>
  <si>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</si>
  <si>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</si>
  <si>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</si>
  <si>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</si>
  <si>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</si>
  <si>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</si>
  <si>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</si>
  <si>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</si>
  <si>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</si>
  <si>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</si>
  <si>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</si>
  <si>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</si>
  <si>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</si>
  <si>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</si>
  <si>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</si>
  <si>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</si>
  <si>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</si>
  <si>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</si>
  <si>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</si>
  <si>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</si>
  <si>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</si>
  <si>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</si>
  <si>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</si>
  <si>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</si>
  <si>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</si>
  <si>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</si>
  <si>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</si>
  <si>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</si>
  <si>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</si>
  <si>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</si>
  <si>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</si>
  <si>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</si>
  <si>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</si>
  <si>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</si>
  <si>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</si>
  <si>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</si>
  <si>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</si>
  <si>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</si>
  <si>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</si>
  <si>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</si>
  <si>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</si>
  <si>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</si>
  <si>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</si>
  <si>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</si>
  <si>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</si>
  <si>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</si>
  <si>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</si>
  <si>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</si>
  <si>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</si>
  <si>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</si>
  <si>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</si>
  <si>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</si>
  <si>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</si>
  <si>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</si>
  <si>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</si>
  <si>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</si>
  <si>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</si>
  <si>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</si>
  <si>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</si>
  <si>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</si>
  <si>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</si>
  <si>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</si>
  <si>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</si>
  <si>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</si>
  <si>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</si>
  <si>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</si>
  <si>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</si>
  <si>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</si>
  <si>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</si>
  <si>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</si>
  <si>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</si>
  <si>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</si>
  <si>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</si>
  <si>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</si>
  <si>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</si>
  <si>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</si>
  <si>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</si>
  <si>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</si>
  <si>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</si>
  <si>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</si>
  <si>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</si>
  <si>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</si>
  <si>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</si>
  <si>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</si>
  <si>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</si>
  <si>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</si>
  <si>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</si>
  <si>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</si>
  <si>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</si>
  <si>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</si>
  <si>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</si>
  <si>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</si>
  <si>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</si>
  <si>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</si>
  <si>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</si>
  <si>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</si>
  <si>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</si>
  <si>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</si>
  <si>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</si>
  <si>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</si>
  <si>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</si>
  <si>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</si>
  <si>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</si>
  <si>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</si>
  <si>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</si>
  <si>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</si>
  <si>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</si>
  <si>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</si>
  <si>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</si>
  <si>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</si>
  <si>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</si>
  <si>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</si>
  <si>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</si>
  <si>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</si>
  <si>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</si>
  <si>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</si>
  <si>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</si>
  <si>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</si>
  <si>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</si>
  <si>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</si>
  <si>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</si>
  <si>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</si>
  <si>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</si>
  <si>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</si>
  <si>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</si>
  <si>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</si>
  <si>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</si>
  <si>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</si>
  <si>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</si>
  <si>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</si>
  <si>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</si>
  <si>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</si>
  <si>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</si>
  <si>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</si>
  <si>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</si>
  <si>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</si>
  <si>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</si>
  <si>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</si>
  <si>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</si>
  <si>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</si>
  <si>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</si>
  <si>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</si>
  <si>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</si>
  <si>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</si>
  <si>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</si>
  <si>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</si>
  <si>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</si>
  <si>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</si>
  <si>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</si>
  <si>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</si>
  <si>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</si>
  <si>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</si>
  <si>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</si>
  <si>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</si>
  <si>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</si>
  <si>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</si>
  <si>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</si>
  <si>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</si>
  <si>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</si>
  <si>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</si>
  <si>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</si>
  <si>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</si>
  <si>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</si>
  <si>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</si>
  <si>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</si>
  <si>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</si>
  <si>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</si>
  <si>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</si>
  <si>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</si>
  <si>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</si>
  <si>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</si>
  <si>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</si>
  <si>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</si>
  <si>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</si>
  <si>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</si>
  <si>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</si>
  <si>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</si>
  <si>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</si>
  <si>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</si>
  <si>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</si>
  <si>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</si>
  <si>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</si>
  <si>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</si>
  <si>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</si>
  <si>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</si>
  <si>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</si>
  <si>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</si>
  <si>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</si>
  <si>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</si>
  <si>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</si>
  <si>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</si>
  <si>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</si>
  <si>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</si>
  <si>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</si>
  <si>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</si>
  <si>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</si>
  <si>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</si>
  <si>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</si>
  <si>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</si>
  <si>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</si>
  <si>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</si>
  <si>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</si>
  <si>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</si>
  <si>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</si>
  <si>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</si>
  <si>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</si>
  <si>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</si>
  <si>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</si>
  <si>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</si>
  <si>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</si>
  <si>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</si>
  <si>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</si>
  <si>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</si>
  <si>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</si>
  <si>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</si>
  <si>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</si>
  <si>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</si>
  <si>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</si>
  <si>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</si>
  <si>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</si>
  <si>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</si>
  <si>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</si>
  <si>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</si>
  <si>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</si>
  <si>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</si>
  <si>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</si>
  <si>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</si>
  <si>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</si>
  <si>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</si>
  <si>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</si>
  <si>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</si>
  <si>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</si>
  <si>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</si>
  <si>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</si>
  <si>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</si>
  <si>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</si>
  <si>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</si>
  <si>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</si>
  <si>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</si>
  <si>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</si>
  <si>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</si>
  <si>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</si>
  <si>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</si>
  <si>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</si>
  <si>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</si>
  <si>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</si>
  <si>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</si>
  <si>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</si>
  <si>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</si>
  <si>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</si>
  <si>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</si>
  <si>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</si>
  <si>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</si>
  <si>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</si>
  <si>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</si>
  <si>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</si>
  <si>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</si>
  <si>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</si>
  <si>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</si>
  <si>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</si>
  <si>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</si>
  <si>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</si>
  <si>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</si>
  <si>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</si>
  <si>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</si>
  <si>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</si>
  <si>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</si>
  <si>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</si>
  <si>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</si>
  <si>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</si>
  <si>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</si>
  <si>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</si>
  <si>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</si>
  <si>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</si>
  <si>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</si>
  <si>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</si>
  <si>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</si>
  <si>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</si>
  <si>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</si>
  <si>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</si>
  <si>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</si>
  <si>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</si>
  <si>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</si>
  <si>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</si>
  <si>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</si>
  <si>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</si>
  <si>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</si>
  <si>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</si>
  <si>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</si>
  <si>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</si>
  <si>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</si>
  <si>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</si>
  <si>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</si>
  <si>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</si>
  <si>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</si>
  <si>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</si>
  <si>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</si>
  <si>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</si>
  <si>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</si>
  <si>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</si>
  <si>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</si>
  <si>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</si>
  <si>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</si>
  <si>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</si>
  <si>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</si>
  <si>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</si>
  <si>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</si>
  <si>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</si>
  <si>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</si>
  <si>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</si>
  <si>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</si>
  <si>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</si>
  <si>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</si>
  <si>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</si>
  <si>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</si>
  <si>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</si>
  <si>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</si>
  <si>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</si>
  <si>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</si>
  <si>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</si>
  <si>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</si>
  <si>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</si>
  <si>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</si>
  <si>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</si>
  <si>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</si>
  <si>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</si>
  <si>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</si>
  <si>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</si>
  <si>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</si>
  <si>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</si>
  <si>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</si>
  <si>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</si>
  <si>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</si>
  <si>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</si>
  <si>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</si>
  <si>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</si>
  <si>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</si>
  <si>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</si>
  <si>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</si>
  <si>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</si>
  <si>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</si>
  <si>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</si>
  <si>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</si>
  <si>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</si>
  <si>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</si>
  <si>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</si>
  <si>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</si>
  <si>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</si>
  <si>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</si>
  <si>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</si>
  <si>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</si>
  <si>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</si>
  <si>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</si>
  <si>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</si>
  <si>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</si>
  <si>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</si>
  <si>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</si>
  <si>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</si>
  <si>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</si>
  <si>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</si>
  <si>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</si>
  <si>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</si>
  <si>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</si>
  <si>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</si>
  <si>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</si>
  <si>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</si>
  <si>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</si>
  <si>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</si>
  <si>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</si>
  <si>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</si>
  <si>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</si>
  <si>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</si>
  <si>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</si>
  <si>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</si>
  <si>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</si>
  <si>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</si>
  <si>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</si>
  <si>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</si>
  <si>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</si>
  <si>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</si>
  <si>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</si>
  <si>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</si>
  <si>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</si>
  <si>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</si>
  <si>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</si>
  <si>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</si>
  <si>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</si>
  <si>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</si>
  <si>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</si>
  <si>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</si>
  <si>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</si>
  <si>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</si>
  <si>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</si>
  <si>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</si>
  <si>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</si>
  <si>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</si>
  <si>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</si>
  <si>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</si>
  <si>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</si>
  <si>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</si>
  <si>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</si>
  <si>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</si>
  <si>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</si>
  <si>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</si>
  <si>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</si>
  <si>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</si>
  <si>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</si>
  <si>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</si>
  <si>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</si>
  <si>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</si>
  <si>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</si>
  <si>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</si>
  <si>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</si>
  <si>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</si>
  <si>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</si>
  <si>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</si>
  <si>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</si>
  <si>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</si>
  <si>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</si>
  <si>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</si>
  <si>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</si>
  <si>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</si>
  <si>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</si>
  <si>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</si>
  <si>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</si>
  <si>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</si>
  <si>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</si>
  <si>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</si>
  <si>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</si>
  <si>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</si>
  <si>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</si>
  <si>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</si>
  <si>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</si>
  <si>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</si>
  <si>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</si>
  <si>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</si>
  <si>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</si>
  <si>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</si>
  <si>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</si>
  <si>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</si>
  <si>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</si>
  <si>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</si>
  <si>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</si>
  <si>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</si>
  <si>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</si>
  <si>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</si>
  <si>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</si>
  <si>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</si>
  <si>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</si>
  <si>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</si>
  <si>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</si>
  <si>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</si>
  <si>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</si>
  <si>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</si>
  <si>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</si>
  <si>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</si>
  <si>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</si>
  <si>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</si>
  <si>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</si>
  <si>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</si>
  <si>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</si>
  <si>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</si>
  <si>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</si>
  <si>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</si>
  <si>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</si>
  <si>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</si>
  <si>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</si>
  <si>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</si>
  <si>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</si>
  <si>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</si>
  <si>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</si>
  <si>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</si>
  <si>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</si>
  <si>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</si>
  <si>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</si>
  <si>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</si>
  <si>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</si>
  <si>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</si>
  <si>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</si>
  <si>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</si>
  <si>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</si>
  <si>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</si>
  <si>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</si>
  <si>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</si>
  <si>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</si>
  <si>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</si>
  <si>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</si>
  <si>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</si>
  <si>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</si>
  <si>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</si>
  <si>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</si>
  <si>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</si>
  <si>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</si>
  <si>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</si>
  <si>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</si>
  <si>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</si>
  <si>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</si>
  <si>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</si>
  <si>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</si>
  <si>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</si>
  <si>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</si>
  <si>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</si>
  <si>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</si>
  <si>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</si>
  <si>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</si>
  <si>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</si>
  <si>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</si>
  <si>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</si>
  <si>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</si>
  <si>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</si>
  <si>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</si>
  <si>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</si>
  <si>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</si>
  <si>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</si>
  <si>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</si>
  <si>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</si>
  <si>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</si>
  <si>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</si>
  <si>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</si>
  <si>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</si>
  <si>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</si>
  <si>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</si>
  <si>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</si>
  <si>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</si>
  <si>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</si>
  <si>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</si>
  <si>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</si>
  <si>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</si>
  <si>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</si>
  <si>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</si>
  <si>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</si>
  <si>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</si>
  <si>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</si>
  <si>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</si>
  <si>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</si>
  <si>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</si>
  <si>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</si>
  <si>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</si>
  <si>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</si>
  <si>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</si>
  <si>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</si>
  <si>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</si>
  <si>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</si>
  <si>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</si>
  <si>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</si>
  <si>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</si>
  <si>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</si>
  <si>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</si>
  <si>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</si>
  <si>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</si>
  <si>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</si>
  <si>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</si>
  <si>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</si>
  <si>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</si>
  <si>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</si>
  <si>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</si>
  <si>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</si>
  <si>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</si>
  <si>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</si>
  <si>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</si>
  <si>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</si>
  <si>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</si>
  <si>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</si>
  <si>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</si>
  <si>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</si>
  <si>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</si>
  <si>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</si>
  <si>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</si>
  <si>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</si>
  <si>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</si>
  <si>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</si>
  <si>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</si>
  <si>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</si>
  <si>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</si>
  <si>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</si>
  <si>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</si>
  <si>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</si>
  <si>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</si>
  <si>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</si>
  <si>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</si>
  <si>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</si>
  <si>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</si>
  <si>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</si>
  <si>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</si>
  <si>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</si>
  <si>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</si>
  <si>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</si>
  <si>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</si>
  <si>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</si>
  <si>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</si>
  <si>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</si>
  <si>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</si>
  <si>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</si>
  <si>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</si>
  <si>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</si>
  <si>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</si>
  <si>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</si>
  <si>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</si>
  <si>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</si>
  <si>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</si>
  <si>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</si>
  <si>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</si>
  <si>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</si>
  <si>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</si>
  <si>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</si>
  <si>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</si>
  <si>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</si>
  <si>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</si>
  <si>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</si>
  <si>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</si>
  <si>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</si>
  <si>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</si>
  <si>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</si>
  <si>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</si>
  <si>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</si>
  <si>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</si>
  <si>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</si>
  <si>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</si>
  <si>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</si>
  <si>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</si>
  <si>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</si>
  <si>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</si>
  <si>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</si>
  <si>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</si>
  <si>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</si>
  <si>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</si>
  <si>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</si>
  <si>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</si>
  <si>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</si>
  <si>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</si>
  <si>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</si>
  <si>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</si>
  <si>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</si>
  <si>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</si>
  <si>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</si>
  <si>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</si>
  <si>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</si>
  <si>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</si>
  <si>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</si>
  <si>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</si>
  <si>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</si>
  <si>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</si>
  <si>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</si>
  <si>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</si>
  <si>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</si>
  <si>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</si>
  <si>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</si>
  <si>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</si>
  <si>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</si>
  <si>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</si>
  <si>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</si>
  <si>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</si>
  <si>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</si>
  <si>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</si>
  <si>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</si>
  <si>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</si>
  <si>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</si>
  <si>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</si>
  <si>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</si>
  <si>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</si>
  <si>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</si>
  <si>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</si>
  <si>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</si>
  <si>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</si>
  <si>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</si>
  <si>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</si>
  <si>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</si>
  <si>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</si>
  <si>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</si>
  <si>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</si>
  <si>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</si>
  <si>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</si>
  <si>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</si>
  <si>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</si>
  <si>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</si>
  <si>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</si>
  <si>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</si>
  <si>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</si>
  <si>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</si>
  <si>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</si>
  <si>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</si>
  <si>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</si>
  <si>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</si>
  <si>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</si>
  <si>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</si>
  <si>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</si>
  <si>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</si>
  <si>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</si>
  <si>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</si>
  <si>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</si>
  <si>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</si>
  <si>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</si>
  <si>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</si>
  <si>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</si>
  <si>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</si>
  <si>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</si>
  <si>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</si>
  <si>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</si>
  <si>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</si>
  <si>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</si>
  <si>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</si>
  <si>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</si>
  <si>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</si>
  <si>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</si>
  <si>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</si>
  <si>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</si>
  <si>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</si>
  <si>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</si>
  <si>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</si>
  <si>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</si>
  <si>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</si>
  <si>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</si>
  <si>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</si>
  <si>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</si>
  <si>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</si>
  <si>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</si>
  <si>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</si>
  <si>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</si>
  <si>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</si>
  <si>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</si>
  <si>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</si>
  <si>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</si>
  <si>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</si>
  <si>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</si>
  <si>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</si>
  <si>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</si>
  <si>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</si>
  <si>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</si>
  <si>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</si>
  <si>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</si>
  <si>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</si>
  <si>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</si>
  <si>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</si>
  <si>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</si>
  <si>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</si>
  <si>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</si>
  <si>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</si>
  <si>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</si>
  <si>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</si>
  <si>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</si>
  <si>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</si>
  <si>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</si>
  <si>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</si>
  <si>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</si>
  <si>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</si>
  <si>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</si>
  <si>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</si>
  <si>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</si>
  <si>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</si>
  <si>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</si>
  <si>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</si>
  <si>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</si>
  <si>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</si>
  <si>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</si>
  <si>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</si>
  <si>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</si>
  <si>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</si>
  <si>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</si>
  <si>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</si>
  <si>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</si>
  <si>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</si>
  <si>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</si>
  <si>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</si>
  <si>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</si>
  <si>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</si>
  <si>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</si>
  <si>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</si>
  <si>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</si>
  <si>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</si>
  <si>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</si>
  <si>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</si>
  <si>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</si>
  <si>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</si>
  <si>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</si>
  <si>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</si>
  <si>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</si>
  <si>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</si>
  <si>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</si>
  <si>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</si>
  <si>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</si>
  <si>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</si>
  <si>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</si>
  <si>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</si>
  <si>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</si>
  <si>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</si>
  <si>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</si>
  <si>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</si>
  <si>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</si>
  <si>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</si>
  <si>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</si>
  <si>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</si>
  <si>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</si>
  <si>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</si>
  <si>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</si>
  <si>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</si>
  <si>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</si>
  <si>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</si>
  <si>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</si>
  <si>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</si>
  <si>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</si>
  <si>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</si>
  <si>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</si>
  <si>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</si>
  <si>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</si>
  <si>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</si>
  <si>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</si>
  <si>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</si>
  <si>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</si>
  <si>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</si>
  <si>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</si>
  <si>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</si>
  <si>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</si>
  <si>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</si>
  <si>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</si>
  <si>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</si>
  <si>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</si>
  <si>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</si>
  <si>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</si>
  <si>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</si>
  <si>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</si>
  <si>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</si>
  <si>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</si>
  <si>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</si>
  <si>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</si>
  <si>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</si>
  <si>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</si>
  <si>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</si>
  <si>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</si>
  <si>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</si>
  <si>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</si>
  <si>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</si>
  <si>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</si>
  <si>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</si>
  <si>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</si>
  <si>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</si>
  <si>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</si>
  <si>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</si>
  <si>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</si>
  <si>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</si>
  <si>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</si>
  <si>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</si>
  <si>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</si>
  <si>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</si>
  <si>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</si>
  <si>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</si>
  <si>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</si>
  <si>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</si>
  <si>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</si>
  <si>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</si>
  <si>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</si>
  <si>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</si>
  <si>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</si>
  <si>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</si>
  <si>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</si>
  <si>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</si>
  <si>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</si>
  <si>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</si>
  <si>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</si>
  <si>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</si>
  <si>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</si>
  <si>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</si>
  <si>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</si>
  <si>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</si>
  <si>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</si>
  <si>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</si>
  <si>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</si>
  <si>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</si>
  <si>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</si>
  <si>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</si>
  <si>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</si>
  <si>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</si>
  <si>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</si>
  <si>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</si>
  <si>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</si>
  <si>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</si>
  <si>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</si>
  <si>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</si>
  <si>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</si>
  <si>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</si>
  <si>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</si>
  <si>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</si>
  <si>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</si>
  <si>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</si>
  <si>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</si>
  <si>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</si>
  <si>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</si>
  <si>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</si>
  <si>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</si>
  <si>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</si>
  <si>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</si>
  <si>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</si>
  <si>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</si>
  <si>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</si>
  <si>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</si>
  <si>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</si>
  <si>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</si>
  <si>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</si>
  <si>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</si>
  <si>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</si>
  <si>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</si>
  <si>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</si>
  <si>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</si>
  <si>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</si>
  <si>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</si>
  <si>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</si>
  <si>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</si>
  <si>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</si>
  <si>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</si>
  <si>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</si>
  <si>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</si>
  <si>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</si>
  <si>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</si>
  <si>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</si>
  <si>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</si>
  <si>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</si>
  <si>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</si>
  <si>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</si>
  <si>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</si>
  <si>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</si>
  <si>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</si>
  <si>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</si>
  <si>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</si>
  <si>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</si>
  <si>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</si>
  <si>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</si>
  <si>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</si>
  <si>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</si>
  <si>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</si>
  <si>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</si>
  <si>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</si>
  <si>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</si>
  <si>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</si>
  <si>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</si>
  <si>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</si>
  <si>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</si>
  <si>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</si>
  <si>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</si>
  <si>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</si>
  <si>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</si>
  <si>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</si>
  <si>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</si>
  <si>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</si>
  <si>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</si>
  <si>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</si>
  <si>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</si>
  <si>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</si>
  <si>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</si>
  <si>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</si>
  <si>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</si>
  <si>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</si>
  <si>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</si>
  <si>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</si>
  <si>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</si>
  <si>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</si>
  <si>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</si>
  <si>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</si>
  <si>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</si>
  <si>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</si>
  <si>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</si>
  <si>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</si>
  <si>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</si>
  <si>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</si>
  <si>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</si>
  <si>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</si>
  <si>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</si>
  <si>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</si>
  <si>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</si>
  <si>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</si>
  <si>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</si>
  <si>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</si>
  <si>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</si>
  <si>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</si>
  <si>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</si>
  <si>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</si>
  <si>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</si>
  <si>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</si>
  <si>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</si>
  <si>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</si>
  <si>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</si>
  <si>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</si>
  <si>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</si>
  <si>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</si>
  <si>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</si>
  <si>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</si>
  <si>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</si>
  <si>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</si>
  <si>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</si>
  <si>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</si>
  <si>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</si>
  <si>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</si>
  <si>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</si>
  <si>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</si>
  <si>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</si>
  <si>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</si>
  <si>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</si>
  <si>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</si>
  <si>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</si>
  <si>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</si>
  <si>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</si>
  <si>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</si>
  <si>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</si>
  <si>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</si>
  <si>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</si>
  <si>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</si>
  <si>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</si>
  <si>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</si>
  <si>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</si>
  <si>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</si>
  <si>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</si>
  <si>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</si>
  <si>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</si>
  <si>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</si>
  <si>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</si>
  <si>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</si>
  <si>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</si>
  <si>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</si>
  <si>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</si>
  <si>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</si>
  <si>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</si>
  <si>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</si>
  <si>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</si>
  <si>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</si>
  <si>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</si>
  <si>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</si>
  <si>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</si>
  <si>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</si>
  <si>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</si>
  <si>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</si>
  <si>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</si>
  <si>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</si>
  <si>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</si>
  <si>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</si>
  <si>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</si>
  <si>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</si>
  <si>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</si>
  <si>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</si>
  <si>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</si>
  <si>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</si>
  <si>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</si>
  <si>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</si>
  <si>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</si>
  <si>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</si>
  <si>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</si>
  <si>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</si>
  <si>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</si>
  <si>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</si>
  <si>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</si>
  <si>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</si>
  <si>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</si>
  <si>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</si>
  <si>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</si>
  <si>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</si>
  <si>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</si>
  <si>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</si>
  <si>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</si>
  <si>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</si>
  <si>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</si>
  <si>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</si>
  <si>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</si>
  <si>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</si>
  <si>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</si>
  <si>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</si>
  <si>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</si>
  <si>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</si>
  <si>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</si>
  <si>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</si>
  <si>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</si>
  <si>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</si>
  <si>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</si>
  <si>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</si>
  <si>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</si>
  <si>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</si>
  <si>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</si>
  <si>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</si>
  <si>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</si>
  <si>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</si>
  <si>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</si>
  <si>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</si>
  <si>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</si>
  <si>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</si>
  <si>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</si>
  <si>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</si>
  <si>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</si>
  <si>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</si>
  <si>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</si>
  <si>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</si>
  <si>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</si>
  <si>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</si>
  <si>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</si>
  <si>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</si>
  <si>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</si>
  <si>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</si>
  <si>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</si>
  <si>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</si>
  <si>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</si>
  <si>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</si>
  <si>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</si>
  <si>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</si>
  <si>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</si>
  <si>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</si>
  <si>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</si>
  <si>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</si>
  <si>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</si>
  <si>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</si>
  <si>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</si>
  <si>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</si>
  <si>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</si>
  <si>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</si>
  <si>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</si>
  <si>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</si>
  <si>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</si>
  <si>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</si>
  <si>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</si>
  <si>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</si>
  <si>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</si>
  <si>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</si>
  <si>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</si>
  <si>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</si>
  <si>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</si>
  <si>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</si>
  <si>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</si>
  <si>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</si>
  <si>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</si>
  <si>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</si>
  <si>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</si>
  <si>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</si>
  <si>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</si>
  <si>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</si>
  <si>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</si>
  <si>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</si>
  <si>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</si>
  <si>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</si>
  <si>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</si>
  <si>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</si>
  <si>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</si>
  <si>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</si>
  <si>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</si>
  <si>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</si>
  <si>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</si>
  <si>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</si>
  <si>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</si>
  <si>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</si>
  <si>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</si>
  <si>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</si>
  <si>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</si>
  <si>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</si>
  <si>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</si>
  <si>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</si>
  <si>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</si>
  <si>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</si>
  <si>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</si>
  <si>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</si>
  <si>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</si>
  <si>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</si>
  <si>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</si>
  <si>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</si>
  <si>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</si>
  <si>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</si>
  <si>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</si>
  <si>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</si>
  <si>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</si>
  <si>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</si>
  <si>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</si>
  <si>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</si>
  <si>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</si>
  <si>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</si>
  <si>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</si>
  <si>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</si>
  <si>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</si>
  <si>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</si>
  <si>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</si>
  <si>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</si>
  <si>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</si>
  <si>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</si>
  <si>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</si>
  <si>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</si>
  <si>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</si>
  <si>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</si>
  <si>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</si>
  <si>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</si>
  <si>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</si>
  <si>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</si>
  <si>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</si>
  <si>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</si>
  <si>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</si>
  <si>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</si>
  <si>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</si>
  <si>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</si>
  <si>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</si>
  <si>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</si>
  <si>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</si>
  <si>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</si>
  <si>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</si>
  <si>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</si>
  <si>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</si>
  <si>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</si>
  <si>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</si>
  <si>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</si>
  <si>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</si>
  <si>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</si>
  <si>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</si>
  <si>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</si>
  <si>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</si>
  <si>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</si>
  <si>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</si>
  <si>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</si>
  <si>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</si>
  <si>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</si>
  <si>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</si>
  <si>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</si>
  <si>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</si>
  <si>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</si>
  <si>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</si>
  <si>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</si>
  <si>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</si>
  <si>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</si>
  <si>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</si>
  <si>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</si>
  <si>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</si>
  <si>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</si>
  <si>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</si>
  <si>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</si>
  <si>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</si>
  <si>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</si>
  <si>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</si>
  <si>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</si>
  <si>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</si>
  <si>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</si>
  <si>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</si>
  <si>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</si>
  <si>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</si>
  <si>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</si>
  <si>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</si>
  <si>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</si>
  <si>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</si>
  <si>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</si>
  <si>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</si>
  <si>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</si>
  <si>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</si>
  <si>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</si>
  <si>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</si>
  <si>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</si>
  <si>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</si>
  <si>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</si>
  <si>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</si>
  <si>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</si>
  <si>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</si>
  <si>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</si>
  <si>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</si>
  <si>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</si>
  <si>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</si>
  <si>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</si>
  <si>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</si>
  <si>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</si>
  <si>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</si>
  <si>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</si>
  <si>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</si>
  <si>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</si>
  <si>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</si>
  <si>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</si>
  <si>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</si>
  <si>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</si>
  <si>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</si>
  <si>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</si>
  <si>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</si>
  <si>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</si>
  <si>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</si>
  <si>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</si>
  <si>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</si>
  <si>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</si>
  <si>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</si>
  <si>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</si>
  <si>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</si>
  <si>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</si>
  <si>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</si>
  <si>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</si>
  <si>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</si>
  <si>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</si>
  <si>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</si>
  <si>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</si>
  <si>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</si>
  <si>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</si>
  <si>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</si>
  <si>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</si>
  <si>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</si>
  <si>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</si>
  <si>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</si>
  <si>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</si>
  <si>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</si>
  <si>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</si>
  <si>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</si>
  <si>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</si>
  <si>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</si>
  <si>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</si>
  <si>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</si>
  <si>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</si>
  <si>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</si>
  <si>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</si>
  <si>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</si>
  <si>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</si>
  <si>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</si>
  <si>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</si>
  <si>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</si>
  <si>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</si>
  <si>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</si>
  <si>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</si>
  <si>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</si>
  <si>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</si>
  <si>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</si>
  <si>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</si>
  <si>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</si>
  <si>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</si>
  <si>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</si>
  <si>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</si>
  <si>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</si>
  <si>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</si>
  <si>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</si>
  <si>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</si>
  <si>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</si>
  <si>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</si>
  <si>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</si>
  <si>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</si>
  <si>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</si>
  <si>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</si>
  <si>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</si>
  <si>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</si>
  <si>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</si>
  <si>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</si>
  <si>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</si>
  <si>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</si>
  <si>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</si>
  <si>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</si>
  <si>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</si>
  <si>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</si>
  <si>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</si>
  <si>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</si>
  <si>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</si>
  <si>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</si>
  <si>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</si>
  <si>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</si>
  <si>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</si>
  <si>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</si>
  <si>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</si>
  <si>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</si>
  <si>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</si>
  <si>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</si>
  <si>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</si>
  <si>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</si>
  <si>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</si>
  <si>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</si>
  <si>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</si>
  <si>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</si>
  <si>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</si>
  <si>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</si>
  <si>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</si>
  <si>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</si>
  <si>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</si>
  <si>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</si>
  <si>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</si>
  <si>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</si>
  <si>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</si>
  <si>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</si>
  <si>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</si>
  <si>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</si>
  <si>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</si>
  <si>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</si>
  <si>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</si>
  <si>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</si>
  <si>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</si>
  <si>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</si>
  <si>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</si>
  <si>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</si>
  <si>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</si>
  <si>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</si>
  <si>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</si>
  <si>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</si>
  <si>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</si>
  <si>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</si>
  <si>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</si>
  <si>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</si>
  <si>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</si>
  <si>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</si>
  <si>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</si>
  <si>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</si>
  <si>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</si>
  <si>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</si>
  <si>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</si>
  <si>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</si>
  <si>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</si>
  <si>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</si>
  <si>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</si>
  <si>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</si>
  <si>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</si>
  <si>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</si>
  <si>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</si>
  <si>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</si>
  <si>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</si>
  <si>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</si>
  <si>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</si>
  <si>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</si>
  <si>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</si>
  <si>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</si>
  <si>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</si>
  <si>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</si>
  <si>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</si>
  <si>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</si>
  <si>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</si>
  <si>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</si>
  <si>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</si>
  <si>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</si>
  <si>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</si>
  <si>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</si>
  <si>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</si>
  <si>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</si>
  <si>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</si>
  <si>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</si>
  <si>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</si>
  <si>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</si>
  <si>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</si>
  <si>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</si>
  <si>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</si>
  <si>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</si>
  <si>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</si>
  <si>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</si>
  <si>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</si>
  <si>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</si>
  <si>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</si>
  <si>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</si>
  <si>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</si>
  <si>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</si>
  <si>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</si>
  <si>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</si>
  <si>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</si>
  <si>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</si>
  <si>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</si>
  <si>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</si>
  <si>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</si>
  <si>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</si>
  <si>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</si>
  <si>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</si>
  <si>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</si>
  <si>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</si>
  <si>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</si>
  <si>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</si>
  <si>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</si>
  <si>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</si>
  <si>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</si>
  <si>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</si>
  <si>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</si>
  <si>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</si>
  <si>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</si>
  <si>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</si>
  <si>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</si>
  <si>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</si>
  <si>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</si>
  <si>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</si>
  <si>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</si>
  <si>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</si>
  <si>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</si>
  <si>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</si>
  <si>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</si>
  <si>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</si>
  <si>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</si>
  <si>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</si>
  <si>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</si>
  <si>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</si>
  <si>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</si>
  <si>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</si>
  <si>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</si>
  <si>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</si>
  <si>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</si>
  <si>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</si>
  <si>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</si>
  <si>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</si>
  <si>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</si>
  <si>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</si>
  <si>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</si>
  <si>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</si>
  <si>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</si>
  <si>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</si>
  <si>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</si>
  <si>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</si>
  <si>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</si>
  <si>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</si>
  <si>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</si>
  <si>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</si>
  <si>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</si>
  <si>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</si>
  <si>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</si>
  <si>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</si>
  <si>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</si>
  <si>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</si>
  <si>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</si>
  <si>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</si>
  <si>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</si>
  <si>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</si>
  <si>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</si>
  <si>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</si>
  <si>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</si>
  <si>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</si>
  <si>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</si>
  <si>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</si>
  <si>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</si>
  <si>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</si>
  <si>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</si>
  <si>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</si>
  <si>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</si>
  <si>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</si>
  <si>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</si>
  <si>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</si>
  <si>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</si>
  <si>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</si>
  <si>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</si>
  <si>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</si>
  <si>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</si>
  <si>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</si>
  <si>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</si>
  <si>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</si>
  <si>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</si>
  <si>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</si>
  <si>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</si>
  <si>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</si>
  <si>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</si>
  <si>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</si>
  <si>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</si>
  <si>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</si>
  <si>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</si>
  <si>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</si>
  <si>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</si>
  <si>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</si>
  <si>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</si>
  <si>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</si>
  <si>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</si>
  <si>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</si>
  <si>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</si>
  <si>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</si>
  <si>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</si>
  <si>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</si>
  <si>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</si>
  <si>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</si>
  <si>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</si>
  <si>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</si>
  <si>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</si>
  <si>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</si>
  <si>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</si>
  <si>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</si>
  <si>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</si>
  <si>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</si>
  <si>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</si>
  <si>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</si>
  <si>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</si>
  <si>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</si>
  <si>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</si>
  <si>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</si>
  <si>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</si>
  <si>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</si>
  <si>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</si>
  <si>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</si>
  <si>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</si>
  <si>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</si>
  <si>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</si>
  <si>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</si>
  <si>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</si>
  <si>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</si>
  <si>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</si>
  <si>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</si>
  <si>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</si>
  <si>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</si>
  <si>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</si>
  <si>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</si>
  <si>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</si>
  <si>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</si>
  <si>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</si>
  <si>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</si>
  <si>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</si>
  <si>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</si>
  <si>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</si>
  <si>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</si>
  <si>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</si>
  <si>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</si>
  <si>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</si>
  <si>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</si>
  <si>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</si>
  <si>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</si>
  <si>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</si>
  <si>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</si>
  <si>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</si>
  <si>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</si>
  <si>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</si>
  <si>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</si>
  <si>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</si>
  <si>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</si>
  <si>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</si>
  <si>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</si>
  <si>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</si>
  <si>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</si>
  <si>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</si>
  <si>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</si>
  <si>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</si>
  <si>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</si>
  <si>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</si>
  <si>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</si>
  <si>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</si>
  <si>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</si>
  <si>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</si>
  <si>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</si>
  <si>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</si>
  <si>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</si>
  <si>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</si>
  <si>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</si>
  <si>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</si>
  <si>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</si>
  <si>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</si>
  <si>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</si>
  <si>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</si>
  <si>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</si>
  <si>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</si>
  <si>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</si>
  <si>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</si>
  <si>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</si>
  <si>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</si>
  <si>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</si>
  <si>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</si>
  <si>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</si>
  <si>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</si>
  <si>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</si>
  <si>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</si>
  <si>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</si>
  <si>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</si>
  <si>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</si>
  <si>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</si>
  <si>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</si>
  <si>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</si>
  <si>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</si>
  <si>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</si>
  <si>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</si>
  <si>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</si>
  <si>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</si>
  <si>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</si>
  <si>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</si>
  <si>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</si>
  <si>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</si>
  <si>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</si>
  <si>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</si>
  <si>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</si>
  <si>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</si>
  <si>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</si>
  <si>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</si>
  <si>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</si>
  <si>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</si>
  <si>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</si>
  <si>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</si>
  <si>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</si>
  <si>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</si>
  <si>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</si>
  <si>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</si>
  <si>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</si>
  <si>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</si>
  <si>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</si>
  <si>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</si>
  <si>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</si>
  <si>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</si>
  <si>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</si>
  <si>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</si>
  <si>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</si>
  <si>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</si>
  <si>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</si>
  <si>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</si>
  <si>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</si>
  <si>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</si>
  <si>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</si>
  <si>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</si>
  <si>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</si>
  <si>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</si>
  <si>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</si>
  <si>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</si>
  <si>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</si>
  <si>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</si>
  <si>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</si>
  <si>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</si>
  <si>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</si>
  <si>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</si>
  <si>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</si>
  <si>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</si>
  <si>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</si>
  <si>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</si>
  <si>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</si>
  <si>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</si>
  <si>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</si>
  <si>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</si>
  <si>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</si>
  <si>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</si>
  <si>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</si>
  <si>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</si>
  <si>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</si>
  <si>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</si>
  <si>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</si>
  <si>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</si>
  <si>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</si>
  <si>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</si>
  <si>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</si>
  <si>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</si>
  <si>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</si>
  <si>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</si>
  <si>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</si>
  <si>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</si>
  <si>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</si>
  <si>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</si>
  <si>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</si>
  <si>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</si>
  <si>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</si>
  <si>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</si>
  <si>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</si>
  <si>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</si>
  <si>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</si>
  <si>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</si>
  <si>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</si>
  <si>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</si>
  <si>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</si>
  <si>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</si>
  <si>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</si>
  <si>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</si>
  <si>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</si>
  <si>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</si>
  <si>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</si>
  <si>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</si>
  <si>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</si>
  <si>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</si>
  <si>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</si>
  <si>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</si>
  <si>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</si>
  <si>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</si>
  <si>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</si>
  <si>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</si>
  <si>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</si>
  <si>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</si>
  <si>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</si>
  <si>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</si>
  <si>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</si>
  <si>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</si>
  <si>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</si>
  <si>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</si>
  <si>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</si>
  <si>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</si>
  <si>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</si>
  <si>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</si>
  <si>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</si>
  <si>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</si>
  <si>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</si>
  <si>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</si>
  <si>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</si>
  <si>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</si>
  <si>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</si>
  <si>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</si>
  <si>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</si>
  <si>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</si>
  <si>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</si>
  <si>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</si>
  <si>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</si>
  <si>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</si>
  <si>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</si>
  <si>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</si>
  <si>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</si>
  <si>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</si>
  <si>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</si>
  <si>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</si>
  <si>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</si>
  <si>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</si>
  <si>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</si>
  <si>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</si>
  <si>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</si>
  <si>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</si>
  <si>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</si>
  <si>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</si>
  <si>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</si>
  <si>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</si>
  <si>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</si>
  <si>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</si>
  <si>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</si>
  <si>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</si>
  <si>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</si>
  <si>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</si>
  <si>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</si>
  <si>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</si>
  <si>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</si>
  <si>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</si>
  <si>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</si>
  <si>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</si>
  <si>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</si>
  <si>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</si>
  <si>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</si>
  <si>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</si>
  <si>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</si>
  <si>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</si>
  <si>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</si>
  <si>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</si>
  <si>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</si>
  <si>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</si>
  <si>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</si>
  <si>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</si>
  <si>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</si>
  <si>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</si>
  <si>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</si>
  <si>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</si>
  <si>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</si>
  <si>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</si>
  <si>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</si>
  <si>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</si>
  <si>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</si>
  <si>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</si>
  <si>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</si>
  <si>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</si>
  <si>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</si>
  <si>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</si>
  <si>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</si>
  <si>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</si>
  <si>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</si>
  <si>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</si>
  <si>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</si>
  <si>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</si>
  <si>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</si>
  <si>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</si>
  <si>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</si>
  <si>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</si>
  <si>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</si>
  <si>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</si>
  <si>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</si>
  <si>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</si>
  <si>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</si>
  <si>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</si>
  <si>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</si>
  <si>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</si>
  <si>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</si>
  <si>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</si>
  <si>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</si>
  <si>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</si>
  <si>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</si>
  <si>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</si>
  <si>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</si>
  <si>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</si>
  <si>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</si>
  <si>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</si>
  <si>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</si>
  <si>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</si>
  <si>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</si>
  <si>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</si>
  <si>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</si>
  <si>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</si>
  <si>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</si>
  <si>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</si>
  <si>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</si>
  <si>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</si>
  <si>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</si>
  <si>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</si>
  <si>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</si>
  <si>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</si>
  <si>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</si>
  <si>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</si>
  <si>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</si>
  <si>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</si>
  <si>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</si>
  <si>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</si>
  <si>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</si>
  <si>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</si>
  <si>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</si>
  <si>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</si>
  <si>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</si>
  <si>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</si>
  <si>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</si>
  <si>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</si>
  <si>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</si>
  <si>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</si>
  <si>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</si>
  <si>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</si>
  <si>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</si>
  <si>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</si>
  <si>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</si>
  <si>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</si>
  <si>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</si>
  <si>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</si>
  <si>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</si>
  <si>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</si>
  <si>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</si>
  <si>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</si>
  <si>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</si>
  <si>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</si>
  <si>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</si>
  <si>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</si>
  <si>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</si>
  <si>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</si>
  <si>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</si>
  <si>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</si>
  <si>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</si>
  <si>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</si>
  <si>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</si>
  <si>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</si>
  <si>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</si>
  <si>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</si>
  <si>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</si>
  <si>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</si>
  <si>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</si>
  <si>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</si>
  <si>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</si>
  <si>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</si>
  <si>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</si>
  <si>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</si>
  <si>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</si>
  <si>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</si>
  <si>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</si>
  <si>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</si>
  <si>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</si>
  <si>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</si>
  <si>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</si>
  <si>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</si>
  <si>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</si>
  <si>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</si>
  <si>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</si>
  <si>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</si>
  <si>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</si>
  <si>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</si>
  <si>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</si>
  <si>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</si>
  <si>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</si>
  <si>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</si>
  <si>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</si>
  <si>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</si>
  <si>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</si>
  <si>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</si>
  <si>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</si>
  <si>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</si>
  <si>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</si>
  <si>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</si>
  <si>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</si>
  <si>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</si>
  <si>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</si>
  <si>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</si>
  <si>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</si>
  <si>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</si>
  <si>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</si>
  <si>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</si>
  <si>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</si>
  <si>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</si>
  <si>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</si>
  <si>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</si>
  <si>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</si>
  <si>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</si>
  <si>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</si>
  <si>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</si>
  <si>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</si>
  <si>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</si>
  <si>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</si>
  <si>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</si>
  <si>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</si>
  <si>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</si>
  <si>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</si>
  <si>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</si>
  <si>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</si>
  <si>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</si>
  <si>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</si>
  <si>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</si>
  <si>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</si>
  <si>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</si>
  <si>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</si>
  <si>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</si>
  <si>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</si>
  <si>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</si>
  <si>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</si>
  <si>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</si>
  <si>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</si>
  <si>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</si>
  <si>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</si>
  <si>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</si>
  <si>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</si>
  <si>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</si>
  <si>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</si>
  <si>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</si>
  <si>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</si>
  <si>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</si>
  <si>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</si>
  <si>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</si>
  <si>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</si>
  <si>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</si>
  <si>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</si>
  <si>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</si>
  <si>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</si>
  <si>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</si>
  <si>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</si>
  <si>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</si>
  <si>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</si>
  <si>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</si>
  <si>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</si>
  <si>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</si>
  <si>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</si>
  <si>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</si>
  <si>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</si>
  <si>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</si>
  <si>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</si>
  <si>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</si>
  <si>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</si>
  <si>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</si>
  <si>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</si>
  <si>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</si>
  <si>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</si>
  <si>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</si>
  <si>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</si>
  <si>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</si>
  <si>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</si>
  <si>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</si>
  <si>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</si>
  <si>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</si>
  <si>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</si>
  <si>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</si>
  <si>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</si>
  <si>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</si>
  <si>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</si>
  <si>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</si>
  <si>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</si>
  <si>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</si>
  <si>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</si>
  <si>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</si>
  <si>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</si>
  <si>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</si>
  <si>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</si>
  <si>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</si>
  <si>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</si>
  <si>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</si>
  <si>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</si>
  <si>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</si>
  <si>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</si>
  <si>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</si>
  <si>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</si>
  <si>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</si>
  <si>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</si>
  <si>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</si>
  <si>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</si>
  <si>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</si>
  <si>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</si>
  <si>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</si>
  <si>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</si>
  <si>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</si>
  <si>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</si>
  <si>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</si>
  <si>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</si>
  <si>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</si>
  <si>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</si>
  <si>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</si>
  <si>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</si>
  <si>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</si>
  <si>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</si>
  <si>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</si>
  <si>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</si>
  <si>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</si>
  <si>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</si>
  <si>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</si>
  <si>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</si>
  <si>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</si>
  <si>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</si>
  <si>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</si>
  <si>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</si>
  <si>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</si>
  <si>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</si>
  <si>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</si>
  <si>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</si>
  <si>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</si>
  <si>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</si>
  <si>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</si>
  <si>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</si>
  <si>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</si>
  <si>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</si>
  <si>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</si>
  <si>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</si>
  <si>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</si>
  <si>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</si>
  <si>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</si>
  <si>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</si>
  <si>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</si>
  <si>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</si>
  <si>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</si>
  <si>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</si>
  <si>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</si>
  <si>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</si>
  <si>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</si>
  <si>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</si>
  <si>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</si>
  <si>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</si>
  <si>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</si>
  <si>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</si>
  <si>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</si>
  <si>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</si>
  <si>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</si>
  <si>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</si>
  <si>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</si>
  <si>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</si>
  <si>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</si>
  <si>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</si>
  <si>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</si>
  <si>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</si>
  <si>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</si>
  <si>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</si>
  <si>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</si>
  <si>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</si>
  <si>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</si>
  <si>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</si>
  <si>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</si>
  <si>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</si>
  <si>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</si>
  <si>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</si>
  <si>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</si>
  <si>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</si>
  <si>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</si>
  <si>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</si>
  <si>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</si>
  <si>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</si>
  <si>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</si>
  <si>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</si>
  <si>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</si>
  <si>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</si>
  <si>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</si>
  <si>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</si>
  <si>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</si>
  <si>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</si>
  <si>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</si>
  <si>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</si>
  <si>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</si>
  <si>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</si>
  <si>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</si>
  <si>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</si>
  <si>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</si>
  <si>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</si>
  <si>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</si>
  <si>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</si>
  <si>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</si>
  <si>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</si>
  <si>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</si>
  <si>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</si>
  <si>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</si>
  <si>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</si>
  <si>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</si>
  <si>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</si>
  <si>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</si>
  <si>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</si>
  <si>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</si>
  <si>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</si>
  <si>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</si>
  <si>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</si>
  <si>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</si>
  <si>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</si>
  <si>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</si>
  <si>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</si>
  <si>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</si>
  <si>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</si>
  <si>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</si>
  <si>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</si>
  <si>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</si>
  <si>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</si>
  <si>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</si>
  <si>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</si>
  <si>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</si>
  <si>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</si>
  <si>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</si>
  <si>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</si>
  <si>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</si>
  <si>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</si>
  <si>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</si>
  <si>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</si>
  <si>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</si>
  <si>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</si>
  <si>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</si>
  <si>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</si>
  <si>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</si>
  <si>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</si>
  <si>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</si>
  <si>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</si>
  <si>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</si>
  <si>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</si>
  <si>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</si>
  <si>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</si>
  <si>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</si>
  <si>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</si>
  <si>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</si>
  <si>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</si>
  <si>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</si>
  <si>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</si>
  <si>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</si>
  <si>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</si>
  <si>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</si>
  <si>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</si>
  <si>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</si>
  <si>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</si>
  <si>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</si>
  <si>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</si>
  <si>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</si>
  <si>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</si>
  <si>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</si>
  <si>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</si>
  <si>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</si>
  <si>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</si>
  <si>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</si>
  <si>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</si>
  <si>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</si>
  <si>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</si>
  <si>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</si>
  <si>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</si>
  <si>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</si>
  <si>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</si>
  <si>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</si>
  <si>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</si>
  <si>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</si>
  <si>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</si>
  <si>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</si>
  <si>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</si>
  <si>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</si>
  <si>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</si>
  <si>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</si>
  <si>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</si>
  <si>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</si>
  <si>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</si>
  <si>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</si>
  <si>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</si>
  <si>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</si>
  <si>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</si>
  <si>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</si>
  <si>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</si>
  <si>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</si>
  <si>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</si>
  <si>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</si>
  <si>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</si>
  <si>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</si>
  <si>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</si>
  <si>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</si>
  <si>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</si>
  <si>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</si>
  <si>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</si>
  <si>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</si>
  <si>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</si>
  <si>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</si>
  <si>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</si>
  <si>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</si>
  <si>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</si>
  <si>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</si>
  <si>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</si>
  <si>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</si>
  <si>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</si>
  <si>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</si>
  <si>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</si>
  <si>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</si>
  <si>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</si>
  <si>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</si>
  <si>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</si>
  <si>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</si>
  <si>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</si>
  <si>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</si>
  <si>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</si>
  <si>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</si>
  <si>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</si>
  <si>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</si>
  <si>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</si>
  <si>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</si>
  <si>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</si>
  <si>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</si>
  <si>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</si>
  <si>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</si>
  <si>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</si>
  <si>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</si>
  <si>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</si>
  <si>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</si>
  <si>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</si>
  <si>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</si>
  <si>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</si>
  <si>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</si>
  <si>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</si>
  <si>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</si>
  <si>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</si>
  <si>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</si>
  <si>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</si>
  <si>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</si>
  <si>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</si>
  <si>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</si>
  <si>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</si>
  <si>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</si>
  <si>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</si>
  <si>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</si>
  <si>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</si>
  <si>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</si>
  <si>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</si>
  <si>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</si>
  <si>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</si>
  <si>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</si>
  <si>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</si>
  <si>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</si>
  <si>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</si>
  <si>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</si>
  <si>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</si>
  <si>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</si>
  <si>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</si>
  <si>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</si>
  <si>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</si>
  <si>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</si>
  <si>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</si>
  <si>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</si>
  <si>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</si>
  <si>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</si>
  <si>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</si>
  <si>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</si>
  <si>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</si>
  <si>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</si>
  <si>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</si>
  <si>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</si>
  <si>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</si>
  <si>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</si>
  <si>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</si>
  <si>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</si>
  <si>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</si>
  <si>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</si>
  <si>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</si>
  <si>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</si>
  <si>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</si>
  <si>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</si>
  <si>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</si>
  <si>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</si>
  <si>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</si>
  <si>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</si>
  <si>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</si>
  <si>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</si>
  <si>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</si>
  <si>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</si>
  <si>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</si>
  <si>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</si>
  <si>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</si>
  <si>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</si>
  <si>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</si>
  <si>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</si>
  <si>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</si>
  <si>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</si>
  <si>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</si>
  <si>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</si>
  <si>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</si>
  <si>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</si>
  <si>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</si>
  <si>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</si>
  <si>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</si>
  <si>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</si>
  <si>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</si>
  <si>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</si>
  <si>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</si>
  <si>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</si>
  <si>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</si>
  <si>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</si>
  <si>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</si>
  <si>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</si>
  <si>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</si>
  <si>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</si>
  <si>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</si>
  <si>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</si>
  <si>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</si>
  <si>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</si>
  <si>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</si>
  <si>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</si>
  <si>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</si>
  <si>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</si>
  <si>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</si>
  <si>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</si>
  <si>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</si>
  <si>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</si>
  <si>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</si>
  <si>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</si>
  <si>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</si>
  <si>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</si>
  <si>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</si>
  <si>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</si>
  <si>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</si>
  <si>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</si>
  <si>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</si>
  <si>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</si>
  <si>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</si>
  <si>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</si>
  <si>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</si>
  <si>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</si>
  <si>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</si>
  <si>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</si>
  <si>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</si>
  <si>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</si>
  <si>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</si>
  <si>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</si>
  <si>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</si>
  <si>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</si>
  <si>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</si>
  <si>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</si>
  <si>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</si>
  <si>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</si>
  <si>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</si>
  <si>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</si>
  <si>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</si>
  <si>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</si>
  <si>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</si>
  <si>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</si>
  <si>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</si>
  <si>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</si>
  <si>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</si>
  <si>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</si>
  <si>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</si>
  <si>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</si>
  <si>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</si>
  <si>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</si>
  <si>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</si>
  <si>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</si>
  <si>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</si>
  <si>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</si>
  <si>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</si>
  <si>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</si>
  <si>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</si>
  <si>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</si>
  <si>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</si>
  <si>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</si>
  <si>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</si>
  <si>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</si>
  <si>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</si>
  <si>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</si>
  <si>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</si>
  <si>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</si>
  <si>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</si>
  <si>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</si>
  <si>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</si>
  <si>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</si>
  <si>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</si>
  <si>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</si>
  <si>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</si>
  <si>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</si>
  <si>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</si>
  <si>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</si>
  <si>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</si>
  <si>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</si>
  <si>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</si>
  <si>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</si>
  <si>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</si>
  <si>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</si>
  <si>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</si>
  <si>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</si>
  <si>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</si>
  <si>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</si>
  <si>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</si>
  <si>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</si>
  <si>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</si>
  <si>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</si>
  <si>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</si>
  <si>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</si>
  <si>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</si>
  <si>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</si>
  <si>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</si>
  <si>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</si>
  <si>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</si>
  <si>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</si>
  <si>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</si>
  <si>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</si>
  <si>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</si>
  <si>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</si>
  <si>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</si>
  <si>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</si>
  <si>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</si>
  <si>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</si>
  <si>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</si>
  <si>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</si>
  <si>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</si>
  <si>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</si>
  <si>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</si>
  <si>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</si>
  <si>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</si>
  <si>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</si>
  <si>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</si>
  <si>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</si>
  <si>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</si>
  <si>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</si>
  <si>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</si>
  <si>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</si>
  <si>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</si>
  <si>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</si>
  <si>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</si>
  <si>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</si>
  <si>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</si>
  <si>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</si>
  <si>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</si>
  <si>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</si>
  <si>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</si>
  <si>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</si>
  <si>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</si>
  <si>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</si>
  <si>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</si>
  <si>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</si>
  <si>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</si>
  <si>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</si>
  <si>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</si>
  <si>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</si>
  <si>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</si>
  <si>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</si>
  <si>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</si>
  <si>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</si>
  <si>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</si>
  <si>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</si>
  <si>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</si>
  <si>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</si>
  <si>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</si>
  <si>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</si>
  <si>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</si>
  <si>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</si>
  <si>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</si>
  <si>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</si>
  <si>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</si>
  <si>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</si>
  <si>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</si>
  <si>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</si>
  <si>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</si>
  <si>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</si>
  <si>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</si>
  <si>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</si>
  <si>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</si>
  <si>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</si>
  <si>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</si>
  <si>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</si>
  <si>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</si>
  <si>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</si>
  <si>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</si>
  <si>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</si>
  <si>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</si>
  <si>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</si>
  <si>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</si>
  <si>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</si>
  <si>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</si>
  <si>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</si>
  <si>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</si>
  <si>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</si>
  <si>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</si>
  <si>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</si>
  <si>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</si>
  <si>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</si>
  <si>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</si>
  <si>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</si>
  <si>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</si>
  <si>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</si>
  <si>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</si>
  <si>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</si>
  <si>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</si>
  <si>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</si>
  <si>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</si>
  <si>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</si>
  <si>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</si>
  <si>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</si>
  <si>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</si>
  <si>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</si>
  <si>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</si>
  <si>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</si>
  <si>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</si>
  <si>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</si>
  <si>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</si>
  <si>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</si>
  <si>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</si>
  <si>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</si>
  <si>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</si>
  <si>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</si>
  <si>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</si>
  <si>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</si>
  <si>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</si>
  <si>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</si>
  <si>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</si>
  <si>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</si>
  <si>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</si>
  <si>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</si>
  <si>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</si>
  <si>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</si>
  <si>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</si>
  <si>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</si>
  <si>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</si>
  <si>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</si>
  <si>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</si>
  <si>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</si>
  <si>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</si>
  <si>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</si>
  <si>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</si>
  <si>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</si>
  <si>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</si>
  <si>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</si>
  <si>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</si>
  <si>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</si>
  <si>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</si>
  <si>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</si>
  <si>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</si>
  <si>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</si>
  <si>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</si>
  <si>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</si>
  <si>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</si>
  <si>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</si>
  <si>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</si>
  <si>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</si>
  <si>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</si>
  <si>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</si>
  <si>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</si>
  <si>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</si>
  <si>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</si>
  <si>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</si>
  <si>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</si>
  <si>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</si>
  <si>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</si>
  <si>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</si>
  <si>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</si>
  <si>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</si>
  <si>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</si>
  <si>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</si>
  <si>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</si>
  <si>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</si>
  <si>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</si>
  <si>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</si>
  <si>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</si>
  <si>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</si>
  <si>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</si>
  <si>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</si>
  <si>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</si>
  <si>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</si>
  <si>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</si>
  <si>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</si>
  <si>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</si>
  <si>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</si>
  <si>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</si>
  <si>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</si>
  <si>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</si>
  <si>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</si>
  <si>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</si>
  <si>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</si>
  <si>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</si>
  <si>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</si>
  <si>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</si>
  <si>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</si>
  <si>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</si>
  <si>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</si>
  <si>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</si>
  <si>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</si>
  <si>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</si>
  <si>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</si>
  <si>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</si>
  <si>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</si>
  <si>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</si>
  <si>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</si>
  <si>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</si>
  <si>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</si>
  <si>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</si>
  <si>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</si>
  <si>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</si>
  <si>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</si>
  <si>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</si>
  <si>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</si>
  <si>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</si>
  <si>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</si>
  <si>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</si>
  <si>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</si>
  <si>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</si>
  <si>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</si>
  <si>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</si>
  <si>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</si>
  <si>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</si>
  <si>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</si>
  <si>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</si>
  <si>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</si>
  <si>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</si>
  <si>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</si>
  <si>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</si>
  <si>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</si>
  <si>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</si>
  <si>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</si>
  <si>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</si>
  <si>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</si>
  <si>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</si>
  <si>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</si>
  <si>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</si>
  <si>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</si>
  <si>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</si>
  <si>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</si>
  <si>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</si>
  <si>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</si>
  <si>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</si>
  <si>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</si>
  <si>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</si>
  <si>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</si>
  <si>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</si>
  <si>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</si>
  <si>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</si>
  <si>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</si>
  <si>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</si>
  <si>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</si>
  <si>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</si>
  <si>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</si>
  <si>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</si>
  <si>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</si>
  <si>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</si>
  <si>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</si>
  <si>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</si>
  <si>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</si>
  <si>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</si>
  <si>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</si>
  <si>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</si>
  <si>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</si>
  <si>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</si>
  <si>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</si>
  <si>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</si>
  <si>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</si>
  <si>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</si>
  <si>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</si>
  <si>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</si>
  <si>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</si>
  <si>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</si>
  <si>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</si>
  <si>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</si>
  <si>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</si>
  <si>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</si>
  <si>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</si>
  <si>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</si>
  <si>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</si>
  <si>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</si>
  <si>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</si>
  <si>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</si>
  <si>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</si>
  <si>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</si>
  <si>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</si>
  <si>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</si>
  <si>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</si>
  <si>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</si>
  <si>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</si>
  <si>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</si>
  <si>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</si>
  <si>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</si>
  <si>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</si>
  <si>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</si>
  <si>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</si>
  <si>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</si>
  <si>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</si>
  <si>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</si>
  <si>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</si>
  <si>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</si>
  <si>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</si>
  <si>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</si>
  <si>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</si>
  <si>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</si>
  <si>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</si>
  <si>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</si>
  <si>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</si>
  <si>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</si>
  <si>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</si>
  <si>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</si>
  <si>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</si>
  <si>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</si>
  <si>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</si>
  <si>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</si>
  <si>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</si>
  <si>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</si>
  <si>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</si>
  <si>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</si>
  <si>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</si>
  <si>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</si>
  <si>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</si>
  <si>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</si>
  <si>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</si>
  <si>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</si>
  <si>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</si>
  <si>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</si>
  <si>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</si>
  <si>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</si>
  <si>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</si>
  <si>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</si>
  <si>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</si>
  <si>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</si>
  <si>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</si>
  <si>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</si>
  <si>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</si>
  <si>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</si>
  <si>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</si>
  <si>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</si>
  <si>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</si>
  <si>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</si>
  <si>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</si>
  <si>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</si>
  <si>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</si>
  <si>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</si>
  <si>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</si>
  <si>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</si>
  <si>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</si>
  <si>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</si>
  <si>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</si>
  <si>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</si>
  <si>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</si>
  <si>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</si>
  <si>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</si>
  <si>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</si>
  <si>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</si>
  <si>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</si>
  <si>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</si>
  <si>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</si>
  <si>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</si>
  <si>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</si>
  <si>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</si>
  <si>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</si>
  <si>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</si>
  <si>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</si>
  <si>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</si>
  <si>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</si>
  <si>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</si>
  <si>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</si>
  <si>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</si>
  <si>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</si>
  <si>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</si>
  <si>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</si>
  <si>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</si>
  <si>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</si>
  <si>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</si>
  <si>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</si>
  <si>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</si>
  <si>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</si>
  <si>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</si>
  <si>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</si>
  <si>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</si>
  <si>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</si>
  <si>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</si>
  <si>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</si>
  <si>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</si>
  <si>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</si>
  <si>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</si>
  <si>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</si>
  <si>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</si>
  <si>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</si>
  <si>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</si>
  <si>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</si>
  <si>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</si>
  <si>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</si>
  <si>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</si>
  <si>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</si>
  <si>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</si>
  <si>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</si>
  <si>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</si>
  <si>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</si>
  <si>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</si>
  <si>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</si>
  <si>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</si>
  <si>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</si>
  <si>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</si>
  <si>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</si>
  <si>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</si>
  <si>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</si>
  <si>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</si>
  <si>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</si>
  <si>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</si>
  <si>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</si>
  <si>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</si>
  <si>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</si>
  <si>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</si>
  <si>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</si>
  <si>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</si>
  <si>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</si>
  <si>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</si>
  <si>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</si>
  <si>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</si>
  <si>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</si>
  <si>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</si>
  <si>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</si>
  <si>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</si>
  <si>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</si>
  <si>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</si>
  <si>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</si>
  <si>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</si>
  <si>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</si>
  <si>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</si>
  <si>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</si>
  <si>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</si>
  <si>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</si>
  <si>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</si>
  <si>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</si>
  <si>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</si>
  <si>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</si>
  <si>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</si>
  <si>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</si>
  <si>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</si>
  <si>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</si>
  <si>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</si>
  <si>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</si>
  <si>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</si>
  <si>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</si>
  <si>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</si>
  <si>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</si>
  <si>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</si>
  <si>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</si>
  <si>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</si>
  <si>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</si>
  <si>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</si>
  <si>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</si>
  <si>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</si>
  <si>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</si>
  <si>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</si>
  <si>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</si>
  <si>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</si>
  <si>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</si>
  <si>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</si>
  <si>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</si>
  <si>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</si>
  <si>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</si>
  <si>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</si>
  <si>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</si>
  <si>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</si>
  <si>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</si>
  <si>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</si>
  <si>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</si>
  <si>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</si>
  <si>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</si>
  <si>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</si>
  <si>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</si>
  <si>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</si>
  <si>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</si>
  <si>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</si>
  <si>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</si>
  <si>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</si>
  <si>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</si>
  <si>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</si>
  <si>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</si>
  <si>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</si>
  <si>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</si>
  <si>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</si>
  <si>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</si>
  <si>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</si>
  <si>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</si>
  <si>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</si>
  <si>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</si>
  <si>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</si>
  <si>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</si>
  <si>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</si>
  <si>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</si>
  <si>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</si>
  <si>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</si>
  <si>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</si>
  <si>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</si>
  <si>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</si>
  <si>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</si>
  <si>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</si>
  <si>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</si>
  <si>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</si>
  <si>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</si>
  <si>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</si>
  <si>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</si>
  <si>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</si>
  <si>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</si>
  <si>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</si>
  <si>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</si>
  <si>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</si>
  <si>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</si>
  <si>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</si>
  <si>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</si>
  <si>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</si>
  <si>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</si>
  <si>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</si>
  <si>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</si>
  <si>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</si>
  <si>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</si>
  <si>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</si>
  <si>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</si>
  <si>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</si>
  <si>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</si>
  <si>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</si>
  <si>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</si>
  <si>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</si>
  <si>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</si>
  <si>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</si>
  <si>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</si>
  <si>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</si>
  <si>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</si>
  <si>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</si>
  <si>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</si>
  <si>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</si>
  <si>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</si>
  <si>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</si>
  <si>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</si>
  <si>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</si>
  <si>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</si>
  <si>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</si>
  <si>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</si>
  <si>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</si>
  <si>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</si>
  <si>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</si>
  <si>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</si>
  <si>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</si>
  <si>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</si>
  <si>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</si>
  <si>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</si>
  <si>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</si>
  <si>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</si>
  <si>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</si>
  <si>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</si>
  <si>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</si>
  <si>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</si>
  <si>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</si>
  <si>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</si>
  <si>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</si>
  <si>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</si>
  <si>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</si>
  <si>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</si>
  <si>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</si>
  <si>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</si>
  <si>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</si>
  <si>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</si>
  <si>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</si>
  <si>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</si>
  <si>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</si>
  <si>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</si>
  <si>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</si>
  <si>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</si>
  <si>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</si>
  <si>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</si>
  <si>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</si>
  <si>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</si>
  <si>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</si>
  <si>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</si>
  <si>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</si>
  <si>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</si>
  <si>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</si>
  <si>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</si>
  <si>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</si>
  <si>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</si>
  <si>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</si>
  <si>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</si>
  <si>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</si>
  <si>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</si>
  <si>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</si>
  <si>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</si>
  <si>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</si>
  <si>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</si>
  <si>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</si>
  <si>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</si>
  <si>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</si>
  <si>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</si>
  <si>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</si>
  <si>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</si>
  <si>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</si>
  <si>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</si>
  <si>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</si>
  <si>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</si>
  <si>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</si>
  <si>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</si>
  <si>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</si>
  <si>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</si>
  <si>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</si>
  <si>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</si>
  <si>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</si>
  <si>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</si>
  <si>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</si>
  <si>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</si>
  <si>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</si>
  <si>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</si>
  <si>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</si>
  <si>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</si>
  <si>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</si>
  <si>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</si>
  <si>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</si>
  <si>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</si>
  <si>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</si>
  <si>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</si>
  <si>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</si>
  <si>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</si>
  <si>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</si>
  <si>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</si>
  <si>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</si>
  <si>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</si>
  <si>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</si>
  <si>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</si>
  <si>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</si>
  <si>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</si>
  <si>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</si>
  <si>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</si>
  <si>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</si>
  <si>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</si>
  <si>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</si>
  <si>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</si>
  <si>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</si>
  <si>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</si>
  <si>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</si>
  <si>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</si>
  <si>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</si>
  <si>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</si>
  <si>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</si>
  <si>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</si>
  <si>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</si>
  <si>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</si>
  <si>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</si>
  <si>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</si>
  <si>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</si>
  <si>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</si>
  <si>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</si>
  <si>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</si>
  <si>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</si>
  <si>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</si>
  <si>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</si>
  <si>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</si>
  <si>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</si>
  <si>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</si>
  <si>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</si>
  <si>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</si>
  <si>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</si>
  <si>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</si>
  <si>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</si>
  <si>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</si>
  <si>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</si>
  <si>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</si>
  <si>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</si>
  <si>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</si>
  <si>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</si>
  <si>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</si>
  <si>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</si>
  <si>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</si>
  <si>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</si>
  <si>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</si>
  <si>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</si>
  <si>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</si>
  <si>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</si>
  <si>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</si>
  <si>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</si>
  <si>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</si>
  <si>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</si>
  <si>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</si>
  <si>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</si>
  <si>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</si>
  <si>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</si>
  <si>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</si>
  <si>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</si>
  <si>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</si>
  <si>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</si>
  <si>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</si>
  <si>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</si>
  <si>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</si>
  <si>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</si>
  <si>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</si>
  <si>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</si>
  <si>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</si>
  <si>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</si>
  <si>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</si>
  <si>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</si>
  <si>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</si>
  <si>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</si>
  <si>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</si>
  <si>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</si>
  <si>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</si>
  <si>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</si>
  <si>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</si>
  <si>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</si>
  <si>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</si>
  <si>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</si>
  <si>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</si>
  <si>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</si>
  <si>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</si>
  <si>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</si>
  <si>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</si>
  <si>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</si>
  <si>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</si>
  <si>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</si>
  <si>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</si>
  <si>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</si>
  <si>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</si>
  <si>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</si>
  <si>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</si>
  <si>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</si>
  <si>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</si>
  <si>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</si>
  <si>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</si>
  <si>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</si>
  <si>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</si>
  <si>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</si>
  <si>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</si>
  <si>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</si>
  <si>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</si>
  <si>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</si>
  <si>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</si>
  <si>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</si>
  <si>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</si>
  <si>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</si>
  <si>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</si>
  <si>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</si>
  <si>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</si>
  <si>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</si>
  <si>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</si>
  <si>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</si>
  <si>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</si>
  <si>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</si>
  <si>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</si>
  <si>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</si>
  <si>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</si>
  <si>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</si>
  <si>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</si>
  <si>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</si>
  <si>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</si>
  <si>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</si>
  <si>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</si>
  <si>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</si>
  <si>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</si>
  <si>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</si>
  <si>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</si>
  <si>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</si>
  <si>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</si>
  <si>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</si>
  <si>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</si>
  <si>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</si>
  <si>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</si>
  <si>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</si>
  <si>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</si>
  <si>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</si>
  <si>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</si>
  <si>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</si>
  <si>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</si>
  <si>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</si>
  <si>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</si>
  <si>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</si>
  <si>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</si>
  <si>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</si>
  <si>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</si>
  <si>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</si>
  <si>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</si>
  <si>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</si>
  <si>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</si>
  <si>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</si>
  <si>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</si>
  <si>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</si>
  <si>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</si>
  <si>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</si>
  <si>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</si>
  <si>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</si>
  <si>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</si>
  <si>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</si>
  <si>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</si>
  <si>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</si>
  <si>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</si>
  <si>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</si>
  <si>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</si>
  <si>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</si>
  <si>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</si>
  <si>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</si>
  <si>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</si>
  <si>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</si>
  <si>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</si>
  <si>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</si>
  <si>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</si>
  <si>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</si>
  <si>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</si>
  <si>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</si>
  <si>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</si>
  <si>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</si>
  <si>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</si>
  <si>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</si>
  <si>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</si>
  <si>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</si>
  <si>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</si>
  <si>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</si>
  <si>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</si>
  <si>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</si>
  <si>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</si>
  <si>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</si>
  <si>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</si>
  <si>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</si>
  <si>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</si>
  <si>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</si>
  <si>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</si>
  <si>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</si>
  <si>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</si>
  <si>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</si>
  <si>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</si>
  <si>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</si>
  <si>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</si>
  <si>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</si>
  <si>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</si>
  <si>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</si>
  <si>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</si>
  <si>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</si>
  <si>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</si>
  <si>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</si>
  <si>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</si>
  <si>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</si>
  <si>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</si>
  <si>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</si>
  <si>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</si>
  <si>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</si>
  <si>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</si>
  <si>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</si>
  <si>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</si>
  <si>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</si>
  <si>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</si>
  <si>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</si>
  <si>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</si>
  <si>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</si>
  <si>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</si>
  <si>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</si>
  <si>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</si>
  <si>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</si>
  <si>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</si>
  <si>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</si>
  <si>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</si>
  <si>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</si>
  <si>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</si>
  <si>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</si>
  <si>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</si>
  <si>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</si>
  <si>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</si>
  <si>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</si>
  <si>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</si>
  <si>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</si>
  <si>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</si>
  <si>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</si>
  <si>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</si>
  <si>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</si>
  <si>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</si>
  <si>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</si>
  <si>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</si>
  <si>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</si>
  <si>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</si>
  <si>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</si>
  <si>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</si>
  <si>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</si>
  <si>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</si>
  <si>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</si>
  <si>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</si>
  <si>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</si>
  <si>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</si>
  <si>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</si>
  <si>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</si>
  <si>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</si>
  <si>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</si>
  <si>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</si>
  <si>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</si>
  <si>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</si>
  <si>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</si>
  <si>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</si>
  <si>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</si>
  <si>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</si>
  <si>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</si>
  <si>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</si>
  <si>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</si>
  <si>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</si>
  <si>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</si>
  <si>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</si>
  <si>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</si>
  <si>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</si>
  <si>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</si>
  <si>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</si>
  <si>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</si>
  <si>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</si>
  <si>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</si>
  <si>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</si>
  <si>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</si>
  <si>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</si>
  <si>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</si>
  <si>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</si>
  <si>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</si>
  <si>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</si>
  <si>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</si>
  <si>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</si>
  <si>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</si>
  <si>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</si>
  <si>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</si>
  <si>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</si>
  <si>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</si>
  <si>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</si>
  <si>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</si>
  <si>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</si>
  <si>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</si>
  <si>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</si>
  <si>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</si>
  <si>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</si>
  <si>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</si>
  <si>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</si>
  <si>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</si>
  <si>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</si>
  <si>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</si>
  <si>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</si>
  <si>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</si>
  <si>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</si>
  <si>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</si>
  <si>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</si>
  <si>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</si>
  <si>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</si>
  <si>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</si>
  <si>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</si>
  <si>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</si>
  <si>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</si>
  <si>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</si>
  <si>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</si>
  <si>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</si>
  <si>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</si>
  <si>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</si>
  <si>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</si>
  <si>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</si>
  <si>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</si>
  <si>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</si>
  <si>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</si>
  <si>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</si>
  <si>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</si>
  <si>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</si>
  <si>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</si>
  <si>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</si>
  <si>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</si>
  <si>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</si>
  <si>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</si>
  <si>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</si>
  <si>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</si>
  <si>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</si>
  <si>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</si>
  <si>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</si>
  <si>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</si>
  <si>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</si>
  <si>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</si>
  <si>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</si>
  <si>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</si>
  <si>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</si>
  <si>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</si>
  <si>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</si>
  <si>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</si>
  <si>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</si>
  <si>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</si>
  <si>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</si>
  <si>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</si>
  <si>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</si>
  <si>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</si>
  <si>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</si>
  <si>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</si>
  <si>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</si>
  <si>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</si>
  <si>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</si>
  <si>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</si>
  <si>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</si>
  <si>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</si>
  <si>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</si>
  <si>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</si>
  <si>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</si>
  <si>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</si>
  <si>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</si>
  <si>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</si>
  <si>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</si>
  <si>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</si>
  <si>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</si>
  <si>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</si>
  <si>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</si>
  <si>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</si>
  <si>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</si>
  <si>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</si>
  <si>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</si>
  <si>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</si>
  <si>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</si>
  <si>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</si>
  <si>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</si>
  <si>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</si>
  <si>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</si>
  <si>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</si>
  <si>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</si>
  <si>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</si>
  <si>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</si>
  <si>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</si>
  <si>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</si>
  <si>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</si>
  <si>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</si>
  <si>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</si>
  <si>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</si>
  <si>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</si>
  <si>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</si>
  <si>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</si>
  <si>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</si>
  <si>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</si>
  <si>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</si>
  <si>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</si>
  <si>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</si>
  <si>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</si>
  <si>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</si>
  <si>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</si>
  <si>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</si>
  <si>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</si>
  <si>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</si>
  <si>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</si>
  <si>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</si>
  <si>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</si>
  <si>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</si>
  <si>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</si>
  <si>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</si>
  <si>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</si>
  <si>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</si>
  <si>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</si>
  <si>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</si>
  <si>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</si>
  <si>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</si>
  <si>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</si>
  <si>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</si>
  <si>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</si>
  <si>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</si>
  <si>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</si>
  <si>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</si>
  <si>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</si>
  <si>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</si>
  <si>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</si>
  <si>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</si>
  <si>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</si>
  <si>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</si>
  <si>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</si>
  <si>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</si>
  <si>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</si>
  <si>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</si>
  <si>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</si>
  <si>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</si>
  <si>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</si>
  <si>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</si>
  <si>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</si>
  <si>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</si>
  <si>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</si>
  <si>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</si>
  <si>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</si>
  <si>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</si>
  <si>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</si>
  <si>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</si>
  <si>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</si>
  <si>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</si>
  <si>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</si>
  <si>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</si>
  <si>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</si>
  <si>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</si>
  <si>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</si>
  <si>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</si>
  <si>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</si>
  <si>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</si>
  <si>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</si>
  <si>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</si>
  <si>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</si>
  <si>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</si>
  <si>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</si>
  <si>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</si>
  <si>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</si>
  <si>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</si>
  <si>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</si>
  <si>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</si>
  <si>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</si>
  <si>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</si>
  <si>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</si>
  <si>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</si>
  <si>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</si>
  <si>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</si>
  <si>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</si>
  <si>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</si>
  <si>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</si>
  <si>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</si>
  <si>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</si>
  <si>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</si>
  <si>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</si>
  <si>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</si>
  <si>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</si>
  <si>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</si>
  <si>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</si>
  <si>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</si>
  <si>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</si>
  <si>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</si>
  <si>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</si>
  <si>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</si>
  <si>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</si>
  <si>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</si>
  <si>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</si>
  <si>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</si>
  <si>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</si>
  <si>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</si>
  <si>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</si>
  <si>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</si>
  <si>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</si>
  <si>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</si>
  <si>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</si>
  <si>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</si>
  <si>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</si>
  <si>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</si>
  <si>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</si>
  <si>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</si>
  <si>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</si>
  <si>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</si>
  <si>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</si>
  <si>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</si>
  <si>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</si>
  <si>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</si>
  <si>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</si>
  <si>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</si>
  <si>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</si>
  <si>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</si>
  <si>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</si>
  <si>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</si>
  <si>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</si>
  <si>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</si>
  <si>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</si>
  <si>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</si>
  <si>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</si>
  <si>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</si>
  <si>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</si>
  <si>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</si>
  <si>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</si>
  <si>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</si>
  <si>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</si>
  <si>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</si>
  <si>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</si>
  <si>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</si>
  <si>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</si>
  <si>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</si>
  <si>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</si>
  <si>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</si>
  <si>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</si>
  <si>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</si>
  <si>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</si>
  <si>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</si>
  <si>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</si>
  <si>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</si>
  <si>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</si>
  <si>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</si>
  <si>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</si>
  <si>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</si>
  <si>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</si>
  <si>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</si>
  <si>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</si>
  <si>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</si>
  <si>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</si>
  <si>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</si>
  <si>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</si>
  <si>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</si>
  <si>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</si>
  <si>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</si>
  <si>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</si>
  <si>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</si>
  <si>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</si>
  <si>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</si>
  <si>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</si>
  <si>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</si>
  <si>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</si>
  <si>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</si>
  <si>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</si>
  <si>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</si>
  <si>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</si>
  <si>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</si>
  <si>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</si>
  <si>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</si>
  <si>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</si>
  <si>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</si>
  <si>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</si>
  <si>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</si>
  <si>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</si>
  <si>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</si>
  <si>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</si>
  <si>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</si>
  <si>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</si>
  <si>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</si>
  <si>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</si>
  <si>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</si>
  <si>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</si>
  <si>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</si>
  <si>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</si>
  <si>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</si>
  <si>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</si>
  <si>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</si>
  <si>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</si>
  <si>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</si>
  <si>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</si>
  <si>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</si>
  <si>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</si>
  <si>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</si>
  <si>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</si>
  <si>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</si>
  <si>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</si>
  <si>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</si>
  <si>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</si>
  <si>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</si>
  <si>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</si>
  <si>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</si>
  <si>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</si>
  <si>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</si>
  <si>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</si>
  <si>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</si>
  <si>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</si>
  <si>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</si>
  <si>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</si>
  <si>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</si>
  <si>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</si>
  <si>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</si>
  <si>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</si>
  <si>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</si>
  <si>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</si>
  <si>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</si>
  <si>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</si>
  <si>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</si>
  <si>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</si>
  <si>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</si>
  <si>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</si>
  <si>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</si>
  <si>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</si>
  <si>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</si>
  <si>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</si>
  <si>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</si>
  <si>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</si>
  <si>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</si>
  <si>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</si>
  <si>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</si>
  <si>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</si>
  <si>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</si>
  <si>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</si>
  <si>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</si>
  <si>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</si>
  <si>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</si>
  <si>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</si>
  <si>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</si>
  <si>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</si>
  <si>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</si>
  <si>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</si>
  <si>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</si>
  <si>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</si>
  <si>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</si>
  <si>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</si>
  <si>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</si>
  <si>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</si>
  <si>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</si>
  <si>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</si>
  <si>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</si>
  <si>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</si>
  <si>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</si>
  <si>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</si>
  <si>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</si>
  <si>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</si>
  <si>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</si>
  <si>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</si>
  <si>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</si>
  <si>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</si>
  <si>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</si>
  <si>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</si>
  <si>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</si>
  <si>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</si>
  <si>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</si>
  <si>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</si>
  <si>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</si>
  <si>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</si>
  <si>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</si>
  <si>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</si>
  <si>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</si>
  <si>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</si>
  <si>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</si>
  <si>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</si>
  <si>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</si>
  <si>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</si>
  <si>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</si>
  <si>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</si>
  <si>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</si>
  <si>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</si>
  <si>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</si>
  <si>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</si>
  <si>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</si>
  <si>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</si>
  <si>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</si>
  <si>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</si>
  <si>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</si>
  <si>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</si>
  <si>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</si>
  <si>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</si>
  <si>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</si>
  <si>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</si>
  <si>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</si>
  <si>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</si>
  <si>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</si>
  <si>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</si>
  <si>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</si>
  <si>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</si>
  <si>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</si>
  <si>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</si>
  <si>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</si>
  <si>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</si>
  <si>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</si>
  <si>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</si>
  <si>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</si>
  <si>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</si>
  <si>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</si>
  <si>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</si>
  <si>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</si>
  <si>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</si>
  <si>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</si>
  <si>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</si>
  <si>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</si>
  <si>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</si>
  <si>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</si>
  <si>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</si>
  <si>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</si>
  <si>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</si>
  <si>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</si>
  <si>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</si>
  <si>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</si>
  <si>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</si>
  <si>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</si>
  <si>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</si>
  <si>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</si>
  <si>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</si>
  <si>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</si>
  <si>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</si>
  <si>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</si>
  <si>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</si>
  <si>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</si>
  <si>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</si>
  <si>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</si>
  <si>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</si>
  <si>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</si>
  <si>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</si>
  <si>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</si>
  <si>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</si>
  <si>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</si>
  <si>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</si>
  <si>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</si>
  <si>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</si>
  <si>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</si>
  <si>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</si>
  <si>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</si>
  <si>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</si>
  <si>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</si>
  <si>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</si>
  <si>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</si>
  <si>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</si>
  <si>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</si>
  <si>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</si>
  <si>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</si>
  <si>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</si>
  <si>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</si>
  <si>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</si>
  <si>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</si>
  <si>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</si>
  <si>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</si>
  <si>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</si>
  <si>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</si>
  <si>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</si>
  <si>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</si>
  <si>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</si>
  <si>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</si>
  <si>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</si>
  <si>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</si>
  <si>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</si>
  <si>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</si>
  <si>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</si>
  <si>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</si>
  <si>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</si>
  <si>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</si>
  <si>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</si>
  <si>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</si>
  <si>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</si>
  <si>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</si>
  <si>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</si>
  <si>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</si>
  <si>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</si>
  <si>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</si>
  <si>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</si>
  <si>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</si>
  <si>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</si>
  <si>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</si>
  <si>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</si>
  <si>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</si>
  <si>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</si>
  <si>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</si>
  <si>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</si>
  <si>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</si>
  <si>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</si>
  <si>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</si>
  <si>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</si>
  <si>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</si>
  <si>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</si>
  <si>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</si>
  <si>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</si>
  <si>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</si>
  <si>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</si>
  <si>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</si>
  <si>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</si>
  <si>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</si>
  <si>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</si>
  <si>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</si>
  <si>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</si>
  <si>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</si>
  <si>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</si>
  <si>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</si>
  <si>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</si>
  <si>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</si>
  <si>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</si>
  <si>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</si>
  <si>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</si>
  <si>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</si>
  <si>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</si>
  <si>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</si>
  <si>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</si>
  <si>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</si>
  <si>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</si>
  <si>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</si>
  <si>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</si>
  <si>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</si>
  <si>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</si>
  <si>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</si>
  <si>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</si>
  <si>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</si>
  <si>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</si>
  <si>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</si>
  <si>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</si>
  <si>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</si>
  <si>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</si>
  <si>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</si>
  <si>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</si>
  <si>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</si>
  <si>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</si>
  <si>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</si>
  <si>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</si>
  <si>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</si>
  <si>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</si>
  <si>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</si>
  <si>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</si>
  <si>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</si>
  <si>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</si>
  <si>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</si>
  <si>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</si>
  <si>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</si>
  <si>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</si>
  <si>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</si>
  <si>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</si>
  <si>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</si>
  <si>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</si>
  <si>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</si>
  <si>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</si>
  <si>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</si>
  <si>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</si>
  <si>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</si>
  <si>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</si>
  <si>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</si>
  <si>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</si>
  <si>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</si>
  <si>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</si>
  <si>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</si>
  <si>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</si>
  <si>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</si>
  <si>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</si>
  <si>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</si>
  <si>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</si>
  <si>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</si>
  <si>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</si>
  <si>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</si>
  <si>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</si>
  <si>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</si>
  <si>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</si>
  <si>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</si>
  <si>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</si>
  <si>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</si>
  <si>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</si>
  <si>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</si>
  <si>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</si>
  <si>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</si>
  <si>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</si>
  <si>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</si>
  <si>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</si>
  <si>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</si>
  <si>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</si>
  <si>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</si>
  <si>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</si>
  <si>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</si>
  <si>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</si>
  <si>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</si>
  <si>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</si>
  <si>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</si>
  <si>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</si>
  <si>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</si>
  <si>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</si>
  <si>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</si>
  <si>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</si>
  <si>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</si>
  <si>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</si>
  <si>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</si>
  <si>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</si>
  <si>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</si>
  <si>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</si>
  <si>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</si>
  <si>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</si>
  <si>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</si>
  <si>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</si>
  <si>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</si>
  <si>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</si>
  <si>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</si>
  <si>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</si>
  <si>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</si>
  <si>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</si>
  <si>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</si>
  <si>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</si>
  <si>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</si>
  <si>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</si>
  <si>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</si>
  <si>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</si>
  <si>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</si>
  <si>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</si>
  <si>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</si>
  <si>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</si>
  <si>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</si>
  <si>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</si>
  <si>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</si>
  <si>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</si>
  <si>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</si>
  <si>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</si>
  <si>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</si>
  <si>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</si>
  <si>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</si>
  <si>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</si>
  <si>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</si>
  <si>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</si>
  <si>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</si>
  <si>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</si>
  <si>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</si>
  <si>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</si>
  <si>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</si>
  <si>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</si>
  <si>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</si>
  <si>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</si>
  <si>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</si>
  <si>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</si>
  <si>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</si>
  <si>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</si>
  <si>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</si>
  <si>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</si>
  <si>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</si>
  <si>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</si>
  <si>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</si>
  <si>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</si>
  <si>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</si>
  <si>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</si>
  <si>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</si>
  <si>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</si>
  <si>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</si>
  <si>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</si>
  <si>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</si>
  <si>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</si>
  <si>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</si>
  <si>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</si>
  <si>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</si>
  <si>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</si>
  <si>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</si>
  <si>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</si>
  <si>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</si>
  <si>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</si>
  <si>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</si>
  <si>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</si>
  <si>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</si>
  <si>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</si>
  <si>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</si>
  <si>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</si>
  <si>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</si>
  <si>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</si>
  <si>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</si>
  <si>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</si>
  <si>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</si>
  <si>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</si>
  <si>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</si>
  <si>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</si>
  <si>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</si>
  <si>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</si>
  <si>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</si>
  <si>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</si>
  <si>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</si>
  <si>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</si>
  <si>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</si>
  <si>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</si>
  <si>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</si>
  <si>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</si>
  <si>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</si>
  <si>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</si>
  <si>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</si>
  <si>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</si>
  <si>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</si>
  <si>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</si>
  <si>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</si>
  <si>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</si>
  <si>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</si>
  <si>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</si>
  <si>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</si>
  <si>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</si>
  <si>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</si>
  <si>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</si>
  <si>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</si>
  <si>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</si>
  <si>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</si>
  <si>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</si>
  <si>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</si>
  <si>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</si>
  <si>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</si>
  <si>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</si>
  <si>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</si>
  <si>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</si>
  <si>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</si>
  <si>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</si>
  <si>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</si>
  <si>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</si>
  <si>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</si>
  <si>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</si>
  <si>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</si>
  <si>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</si>
  <si>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</si>
  <si>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</si>
  <si>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</si>
  <si>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</si>
  <si>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</si>
  <si>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</si>
  <si>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</si>
  <si>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</si>
  <si>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</si>
  <si>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</si>
  <si>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</si>
  <si>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</si>
  <si>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</si>
  <si>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</si>
  <si>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</si>
  <si>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</si>
  <si>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</si>
  <si>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</si>
  <si>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</si>
  <si>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</si>
  <si>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</si>
  <si>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</si>
  <si>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</si>
  <si>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</si>
  <si>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</si>
  <si>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</si>
  <si>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</si>
  <si>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</si>
  <si>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</si>
  <si>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</si>
  <si>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</si>
  <si>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</si>
  <si>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</si>
  <si>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</si>
  <si>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</si>
  <si>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</si>
  <si>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</si>
  <si>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</si>
  <si>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</si>
  <si>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</si>
  <si>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</si>
  <si>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</si>
  <si>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</si>
  <si>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</si>
  <si>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</si>
  <si>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</si>
  <si>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</si>
  <si>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</si>
  <si>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</si>
  <si>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</si>
  <si>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</si>
  <si>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</si>
  <si>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</si>
  <si>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</si>
  <si>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</si>
  <si>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</si>
  <si>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</si>
  <si>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</si>
  <si>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</si>
  <si>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</si>
  <si>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</si>
  <si>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</si>
  <si>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</si>
  <si>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</si>
  <si>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</si>
  <si>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</si>
  <si>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</si>
  <si>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</si>
  <si>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</si>
  <si>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</si>
  <si>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</si>
  <si>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</si>
  <si>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</si>
  <si>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</si>
  <si>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</si>
  <si>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</si>
  <si>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</si>
  <si>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</si>
  <si>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</si>
  <si>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</si>
  <si>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</si>
  <si>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</si>
  <si>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</si>
  <si>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</si>
  <si>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</si>
  <si>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</si>
  <si>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</si>
  <si>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</si>
  <si>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</si>
  <si>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</si>
  <si>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</si>
  <si>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</si>
  <si>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</si>
  <si>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</si>
  <si>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</si>
  <si>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</si>
  <si>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</si>
  <si>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</si>
  <si>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</si>
  <si>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</si>
  <si>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</si>
  <si>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</si>
  <si>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</si>
  <si>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</si>
  <si>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</si>
  <si>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</si>
  <si>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</si>
  <si>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</si>
  <si>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</si>
  <si>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</si>
  <si>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</si>
  <si>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</si>
  <si>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</si>
  <si>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</si>
  <si>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</si>
  <si>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</si>
  <si>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</si>
  <si>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</si>
  <si>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</si>
  <si>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</si>
  <si>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</si>
  <si>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</si>
  <si>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</si>
  <si>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</si>
  <si>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</si>
  <si>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</si>
  <si>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</si>
  <si>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</si>
  <si>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</si>
  <si>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</si>
  <si>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</si>
  <si>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</si>
  <si>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</si>
  <si>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</si>
  <si>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</si>
  <si>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</si>
  <si>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</si>
  <si>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</si>
  <si>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</si>
  <si>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</si>
  <si>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</si>
  <si>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</si>
  <si>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</si>
  <si>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</si>
  <si>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</si>
  <si>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</si>
  <si>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</si>
  <si>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</si>
  <si>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</si>
  <si>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</si>
  <si>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</si>
  <si>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</si>
  <si>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</si>
  <si>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</si>
  <si>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</si>
  <si>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</si>
  <si>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</si>
  <si>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</si>
  <si>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</si>
  <si>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</si>
  <si>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</si>
  <si>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</si>
  <si>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</si>
  <si>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</si>
  <si>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</si>
  <si>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</si>
  <si>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</si>
  <si>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</si>
  <si>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</si>
  <si>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</si>
  <si>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</si>
  <si>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</si>
  <si>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</si>
  <si>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</si>
  <si>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</si>
  <si>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</si>
  <si>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</si>
  <si>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</si>
  <si>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</si>
  <si>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</si>
  <si>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</si>
  <si>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</si>
  <si>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</si>
  <si>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</si>
  <si>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</si>
  <si>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</si>
  <si>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</si>
  <si>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</si>
  <si>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</si>
  <si>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</si>
  <si>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</si>
  <si>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</si>
  <si>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</si>
  <si>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</si>
  <si>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</si>
  <si>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</si>
  <si>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</si>
  <si>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</si>
  <si>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</si>
  <si>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</si>
  <si>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</si>
  <si>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</si>
  <si>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</si>
  <si>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</si>
  <si>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</si>
  <si>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</si>
  <si>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</si>
  <si>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</si>
  <si>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</si>
  <si>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</si>
  <si>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</si>
  <si>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</si>
  <si>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</si>
  <si>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</si>
  <si>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</si>
  <si>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</si>
  <si>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</si>
  <si>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</si>
  <si>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</si>
  <si>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</si>
  <si>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</si>
  <si>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</si>
  <si>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</si>
  <si>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</si>
  <si>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</si>
  <si>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</si>
  <si>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</si>
  <si>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</si>
  <si>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</si>
  <si>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</si>
  <si>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</si>
  <si>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</si>
  <si>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</si>
  <si>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</si>
  <si>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</si>
  <si>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</si>
  <si>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</si>
  <si>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</si>
  <si>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</si>
  <si>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</si>
  <si>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</si>
  <si>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</si>
  <si>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</si>
  <si>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</si>
  <si>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</si>
  <si>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</si>
  <si>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</si>
  <si>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</si>
  <si>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</si>
  <si>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</si>
  <si>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</si>
  <si>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</si>
  <si>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</si>
  <si>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</si>
  <si>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</si>
  <si>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</si>
  <si>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</si>
  <si>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</si>
  <si>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</si>
  <si>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</si>
  <si>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</si>
  <si>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</si>
  <si>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</si>
  <si>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</si>
  <si>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</si>
  <si>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</si>
  <si>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</si>
  <si>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</si>
  <si>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</si>
  <si>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</si>
  <si>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</si>
  <si>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</si>
  <si>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</si>
  <si>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</si>
  <si>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</si>
  <si>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</si>
  <si>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</si>
  <si>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</si>
  <si>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</si>
  <si>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</si>
  <si>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</si>
  <si>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</si>
  <si>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</si>
  <si>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</si>
  <si>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</si>
  <si>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</si>
  <si>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</si>
  <si>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</si>
  <si>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</si>
  <si>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</si>
  <si>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</si>
  <si>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</si>
  <si>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</si>
  <si>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</si>
  <si>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</si>
  <si>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</si>
  <si>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</si>
  <si>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</si>
  <si>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</si>
  <si>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</si>
  <si>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</si>
  <si>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</si>
  <si>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</si>
  <si>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</si>
  <si>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</si>
  <si>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</si>
  <si>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</si>
  <si>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</si>
  <si>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</si>
  <si>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</si>
  <si>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</si>
  <si>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</si>
  <si>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</si>
  <si>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</si>
  <si>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</si>
  <si>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</si>
  <si>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</si>
  <si>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</si>
  <si>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</si>
  <si>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</si>
  <si>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</si>
  <si>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</si>
  <si>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</si>
  <si>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</si>
  <si>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</si>
  <si>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</si>
  <si>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</si>
  <si>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</si>
  <si>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</si>
  <si>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</si>
  <si>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</si>
  <si>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</si>
  <si>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</si>
  <si>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</si>
  <si>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</si>
  <si>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</si>
  <si>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</si>
  <si>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</si>
  <si>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</si>
  <si>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</si>
  <si>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</si>
  <si>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</si>
  <si>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</si>
  <si>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</si>
  <si>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</si>
  <si>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</si>
  <si>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</si>
  <si>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</si>
  <si>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</si>
  <si>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</si>
  <si>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</si>
  <si>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</si>
  <si>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</si>
  <si>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</si>
  <si>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</si>
  <si>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</si>
  <si>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</si>
  <si>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</si>
  <si>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</si>
  <si>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</si>
  <si>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</si>
  <si>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</si>
  <si>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</si>
  <si>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</si>
  <si>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</si>
  <si>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</si>
  <si>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</si>
  <si>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</si>
  <si>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</si>
  <si>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</si>
  <si>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</si>
  <si>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</si>
  <si>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</si>
  <si>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</si>
  <si>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</si>
  <si>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</si>
  <si>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</si>
  <si>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</si>
  <si>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</si>
  <si>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</si>
  <si>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</si>
  <si>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</si>
  <si>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</si>
  <si>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</si>
  <si>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</si>
  <si>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</si>
  <si>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</si>
  <si>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</si>
  <si>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</si>
  <si>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</si>
  <si>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</si>
  <si>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</si>
  <si>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</si>
  <si>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</si>
  <si>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</si>
  <si>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</si>
  <si>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</si>
  <si>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</si>
  <si>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</si>
  <si>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</si>
  <si>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</si>
  <si>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</si>
  <si>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</si>
  <si>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</si>
  <si>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</si>
  <si>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</si>
  <si>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</si>
  <si>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</si>
  <si>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</si>
  <si>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</si>
  <si>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</si>
  <si>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</si>
  <si>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</si>
  <si>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</si>
  <si>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</si>
  <si>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</si>
  <si>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</si>
  <si>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</si>
  <si>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</si>
  <si>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</si>
  <si>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</si>
  <si>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</si>
  <si>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</si>
  <si>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</si>
  <si>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</si>
  <si>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</si>
  <si>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</si>
  <si>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</si>
  <si>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</si>
  <si>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</si>
  <si>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</si>
  <si>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</si>
  <si>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</si>
  <si>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</si>
  <si>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</si>
  <si>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</si>
  <si>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</si>
  <si>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</si>
  <si>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</si>
  <si>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</si>
  <si>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</si>
  <si>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</si>
  <si>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</si>
  <si>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</si>
  <si>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</si>
  <si>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</si>
  <si>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</si>
  <si>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</si>
  <si>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</si>
  <si>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</si>
  <si>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</si>
  <si>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</si>
  <si>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</si>
  <si>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</si>
  <si>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</si>
  <si>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</si>
  <si>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</si>
  <si>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</si>
  <si>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</si>
  <si>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</si>
  <si>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</si>
  <si>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</si>
  <si>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</si>
  <si>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</si>
  <si>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</si>
  <si>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</si>
  <si>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</si>
  <si>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</si>
  <si>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</si>
  <si>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</si>
  <si>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</si>
  <si>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</si>
  <si>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</si>
  <si>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</si>
  <si>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</si>
  <si>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</si>
  <si>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</si>
  <si>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</si>
  <si>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</si>
  <si>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</si>
  <si>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</si>
  <si>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</si>
  <si>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</si>
  <si>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</si>
  <si>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</si>
  <si>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</si>
  <si>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</si>
  <si>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</si>
  <si>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</si>
  <si>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</si>
  <si>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</si>
  <si>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</si>
  <si>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</si>
  <si>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</si>
  <si>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</si>
  <si>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</si>
  <si>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</si>
  <si>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</si>
  <si>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</si>
  <si>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</si>
  <si>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</si>
  <si>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</si>
  <si>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</si>
  <si>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</si>
  <si>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</si>
  <si>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</si>
  <si>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</si>
  <si>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</si>
  <si>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</si>
  <si>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</si>
  <si>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</si>
  <si>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</si>
  <si>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</si>
  <si>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</si>
  <si>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</si>
  <si>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</si>
  <si>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</si>
  <si>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</si>
  <si>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</si>
  <si>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</si>
  <si>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</si>
  <si>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</si>
  <si>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</si>
  <si>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</si>
  <si>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</si>
  <si>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</si>
  <si>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</si>
  <si>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</si>
  <si>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</si>
  <si>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</si>
  <si>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</si>
  <si>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</si>
  <si>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</si>
  <si>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</si>
  <si>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</si>
  <si>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</si>
  <si>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</si>
  <si>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</si>
  <si>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</si>
  <si>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</si>
  <si>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</si>
  <si>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</si>
  <si>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</si>
  <si>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</si>
  <si>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</si>
  <si>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</si>
  <si>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</si>
  <si>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</si>
  <si>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</si>
  <si>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</si>
  <si>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</si>
  <si>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</si>
  <si>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</si>
  <si>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</si>
  <si>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</si>
  <si>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</si>
  <si>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</si>
  <si>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</si>
  <si>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</si>
  <si>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</si>
  <si>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</si>
  <si>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</si>
  <si>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</si>
  <si>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</si>
  <si>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</si>
  <si>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</si>
  <si>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</si>
  <si>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</si>
  <si>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</si>
  <si>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</si>
  <si>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</si>
  <si>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</si>
  <si>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</si>
  <si>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</si>
  <si>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</si>
  <si>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</si>
  <si>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</si>
  <si>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</si>
  <si>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</si>
  <si>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</si>
  <si>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</si>
  <si>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</si>
  <si>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</si>
  <si>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</si>
  <si>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</si>
  <si>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</si>
  <si>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</si>
  <si>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</si>
  <si>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</si>
  <si>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</si>
  <si>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</si>
  <si>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</si>
  <si>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</si>
  <si>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</si>
  <si>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</si>
  <si>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</si>
  <si>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</si>
  <si>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</si>
  <si>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</si>
  <si>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</si>
  <si>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</si>
  <si>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</si>
  <si>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</si>
  <si>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</si>
  <si>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</si>
  <si>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</si>
  <si>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</si>
  <si>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</si>
  <si>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</si>
  <si>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</si>
  <si>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</si>
  <si>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</si>
  <si>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</si>
  <si>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</si>
  <si>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</si>
  <si>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</si>
  <si>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</si>
  <si>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</si>
  <si>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</si>
  <si>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</si>
  <si>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</si>
  <si>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</si>
  <si>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</si>
  <si>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</si>
  <si>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</si>
  <si>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</si>
  <si>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</si>
  <si>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</si>
  <si>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</si>
  <si>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</si>
  <si>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</si>
  <si>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</si>
  <si>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</si>
  <si>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</si>
  <si>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</si>
  <si>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</si>
  <si>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</si>
  <si>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</si>
  <si>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</si>
  <si>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</si>
  <si>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</si>
  <si>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</si>
  <si>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</si>
  <si>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</si>
  <si>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</si>
  <si>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</si>
  <si>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</si>
  <si>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</si>
  <si>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</si>
  <si>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</si>
  <si>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</si>
  <si>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</si>
  <si>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</si>
  <si>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</si>
  <si>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</si>
  <si>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</si>
  <si>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</si>
  <si>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</si>
  <si>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</si>
  <si>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</si>
  <si>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</si>
  <si>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</si>
  <si>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</si>
  <si>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</si>
  <si>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</si>
  <si>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</si>
  <si>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</si>
  <si>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</si>
  <si>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</si>
  <si>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</si>
  <si>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</si>
  <si>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</si>
  <si>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</si>
  <si>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</si>
  <si>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</si>
  <si>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</si>
  <si>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</si>
  <si>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</si>
  <si>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</si>
  <si>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</si>
  <si>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</si>
  <si>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</si>
  <si>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</si>
  <si>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</si>
  <si>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</si>
  <si>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</si>
  <si>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</si>
  <si>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</si>
  <si>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</si>
  <si>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</si>
  <si>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</si>
  <si>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</si>
  <si>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</si>
  <si>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</si>
  <si>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</si>
  <si>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</si>
  <si>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</si>
  <si>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</si>
  <si>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</si>
  <si>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</si>
  <si>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</si>
  <si>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</si>
  <si>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</si>
  <si>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</si>
  <si>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</si>
  <si>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</si>
  <si>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</si>
  <si>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</si>
  <si>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</si>
  <si>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</si>
  <si>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</si>
  <si>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</si>
  <si>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</si>
  <si>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</si>
  <si>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</si>
  <si>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</si>
  <si>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</si>
  <si>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</si>
  <si>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</si>
  <si>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</si>
  <si>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</si>
  <si>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</si>
  <si>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</si>
  <si>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</si>
  <si>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</si>
  <si>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</si>
  <si>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</si>
  <si>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</si>
  <si>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</si>
  <si>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</si>
  <si>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</si>
  <si>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</si>
  <si>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</si>
  <si>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</si>
  <si>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</si>
  <si>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</si>
  <si>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</si>
  <si>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</si>
  <si>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</si>
  <si>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</si>
  <si>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</si>
  <si>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</si>
  <si>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</si>
  <si>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</si>
  <si>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</si>
  <si>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</si>
  <si>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</si>
  <si>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</si>
  <si>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</si>
  <si>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</si>
  <si>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</si>
  <si>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</si>
  <si>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</si>
  <si>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</si>
  <si>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</si>
  <si>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</si>
  <si>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</si>
  <si>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</si>
  <si>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</si>
  <si>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</si>
  <si>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</si>
  <si>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</si>
  <si>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</si>
  <si>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</si>
  <si>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</si>
  <si>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</si>
  <si>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</si>
  <si>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</si>
  <si>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</si>
  <si>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</si>
  <si>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</si>
  <si>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</si>
  <si>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</si>
  <si>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</si>
  <si>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</si>
  <si>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</si>
  <si>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</si>
  <si>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</si>
  <si>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</si>
  <si>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</si>
  <si>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</si>
  <si>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</si>
  <si>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</si>
  <si>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</si>
  <si>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</si>
  <si>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</si>
  <si>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</si>
  <si>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</si>
  <si>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</si>
  <si>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</si>
  <si>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</si>
  <si>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</si>
  <si>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</si>
  <si>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</si>
  <si>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</si>
  <si>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</si>
  <si>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</si>
  <si>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</si>
  <si>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</si>
  <si>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</si>
  <si>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</si>
  <si>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</si>
  <si>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</si>
  <si>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</si>
  <si>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</si>
  <si>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</si>
  <si>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</si>
  <si>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</si>
  <si>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</si>
  <si>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</si>
  <si>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</si>
  <si>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</si>
  <si>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</si>
  <si>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</si>
  <si>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</si>
  <si>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</si>
  <si>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</si>
  <si>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</si>
  <si>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</si>
  <si>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</si>
  <si>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</si>
  <si>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</si>
  <si>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</si>
  <si>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</si>
  <si>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</si>
  <si>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</si>
  <si>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</si>
  <si>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</si>
  <si>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</si>
  <si>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</si>
  <si>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</si>
  <si>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</si>
  <si>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</si>
  <si>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</si>
  <si>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</si>
  <si>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</si>
  <si>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</si>
  <si>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</si>
  <si>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</si>
  <si>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</si>
  <si>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</si>
  <si>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</si>
  <si>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</si>
  <si>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</si>
  <si>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</si>
  <si>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</si>
  <si>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</si>
  <si>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</si>
  <si>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</si>
  <si>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</si>
  <si>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</si>
  <si>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</si>
  <si>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</si>
  <si>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</si>
  <si>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</si>
  <si>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</si>
  <si>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</si>
  <si>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</si>
  <si>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</si>
  <si>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</si>
  <si>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</si>
  <si>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</si>
  <si>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</si>
  <si>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</si>
  <si>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</si>
  <si>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</si>
  <si>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</si>
  <si>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</si>
  <si>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</si>
  <si>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</si>
  <si>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</si>
  <si>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</si>
  <si>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</si>
  <si>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</si>
  <si>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</si>
  <si>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</si>
  <si>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</si>
  <si>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</si>
  <si>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</si>
  <si>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</si>
  <si>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</si>
  <si>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</si>
  <si>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</si>
  <si>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</si>
  <si>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</si>
  <si>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</si>
  <si>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</si>
  <si>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</si>
  <si>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</si>
  <si>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</si>
  <si>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</si>
  <si>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</si>
  <si>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</si>
  <si>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</si>
  <si>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</si>
  <si>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</si>
  <si>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</si>
  <si>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</si>
  <si>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</si>
  <si>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</si>
  <si>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</si>
  <si>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</si>
  <si>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</si>
  <si>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</si>
  <si>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</si>
  <si>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</si>
  <si>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</si>
  <si>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</si>
  <si>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</si>
  <si>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</si>
  <si>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</si>
  <si>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</si>
  <si>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</si>
  <si>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</si>
  <si>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</si>
  <si>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</si>
  <si>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</si>
  <si>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</si>
  <si>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</si>
  <si>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</si>
  <si>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</si>
  <si>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</si>
  <si>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</si>
  <si>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</si>
  <si>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</si>
  <si>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</si>
  <si>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</si>
  <si>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</si>
  <si>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</si>
  <si>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</si>
  <si>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</si>
  <si>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</si>
  <si>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</si>
  <si>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</si>
  <si>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</si>
  <si>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</si>
  <si>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</si>
  <si>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</si>
  <si>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</si>
  <si>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</si>
  <si>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</si>
  <si>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</si>
  <si>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</si>
  <si>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</si>
  <si>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</si>
  <si>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</si>
  <si>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</si>
  <si>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</si>
  <si>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</si>
  <si>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</si>
  <si>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</si>
  <si>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</si>
  <si>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</si>
  <si>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</si>
  <si>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</si>
  <si>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</si>
  <si>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</si>
  <si>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</si>
  <si>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</si>
  <si>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</si>
  <si>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</si>
  <si>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</si>
  <si>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</si>
  <si>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</si>
  <si>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</si>
  <si>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</si>
  <si>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</si>
  <si>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</si>
  <si>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</si>
  <si>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</si>
  <si>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</si>
  <si>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</si>
  <si>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</si>
  <si>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</si>
  <si>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</si>
  <si>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</si>
  <si>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</si>
  <si>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</si>
  <si>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</si>
  <si>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</si>
  <si>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</si>
  <si>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</si>
  <si>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</si>
  <si>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</si>
  <si>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</si>
  <si>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</si>
  <si>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</si>
  <si>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</si>
  <si>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</si>
  <si>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</si>
  <si>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</si>
  <si>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</si>
  <si>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</si>
  <si>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</si>
  <si>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</si>
  <si>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</si>
  <si>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</si>
  <si>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</si>
  <si>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</si>
  <si>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</si>
  <si>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</si>
  <si>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</si>
  <si>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</si>
  <si>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</si>
  <si>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</si>
  <si>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</si>
  <si>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</si>
  <si>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</si>
  <si>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</si>
  <si>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</si>
  <si>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</si>
  <si>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</si>
  <si>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</si>
  <si>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</si>
  <si>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</si>
  <si>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</si>
  <si>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</si>
  <si>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</si>
  <si>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</si>
  <si>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</si>
  <si>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</si>
  <si>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</si>
  <si>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</si>
  <si>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</si>
  <si>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</si>
  <si>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</si>
  <si>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</si>
  <si>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</si>
  <si>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</si>
  <si>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</si>
  <si>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</si>
  <si>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</si>
  <si>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</si>
  <si>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</si>
  <si>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</si>
  <si>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</si>
  <si>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</si>
  <si>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</si>
  <si>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</si>
  <si>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</si>
  <si>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</si>
  <si>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</si>
  <si>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</si>
  <si>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</si>
  <si>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</si>
  <si>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</si>
  <si>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</si>
  <si>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</si>
  <si>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</si>
  <si>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</si>
  <si>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</si>
  <si>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</si>
  <si>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</si>
  <si>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</si>
  <si>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</si>
  <si>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</si>
  <si>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</si>
  <si>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</si>
  <si>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</si>
  <si>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</si>
  <si>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</si>
  <si>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</si>
  <si>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</si>
  <si>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</si>
  <si>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</si>
  <si>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</si>
  <si>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</si>
  <si>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</si>
  <si>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</si>
  <si>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</si>
  <si>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</si>
  <si>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</si>
  <si>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</si>
  <si>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</si>
  <si>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</si>
  <si>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</si>
  <si>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</si>
  <si>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</si>
  <si>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</si>
  <si>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</si>
  <si>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</si>
  <si>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</si>
  <si>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</si>
  <si>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</si>
  <si>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</si>
  <si>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</si>
  <si>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</si>
  <si>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</si>
  <si>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</si>
  <si>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</si>
  <si>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</si>
  <si>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</si>
  <si>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</si>
  <si>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</si>
  <si>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</si>
  <si>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</si>
  <si>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</si>
  <si>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</si>
  <si>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</si>
  <si>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</si>
  <si>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</si>
  <si>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</si>
  <si>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</si>
  <si>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</si>
  <si>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</si>
  <si>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</si>
  <si>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</si>
  <si>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</si>
  <si>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</si>
  <si>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</si>
  <si>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</si>
  <si>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</si>
  <si>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</si>
  <si>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</si>
  <si>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</si>
  <si>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</si>
  <si>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</si>
  <si>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</si>
  <si>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</si>
  <si>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</si>
  <si>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</si>
  <si>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</si>
  <si>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</si>
  <si>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</si>
  <si>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</si>
  <si>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</si>
  <si>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</si>
  <si>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</si>
  <si>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</si>
  <si>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</si>
  <si>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</si>
  <si>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</si>
  <si>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</si>
  <si>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</si>
  <si>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</si>
  <si>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</si>
  <si>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</si>
  <si>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</si>
  <si>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</si>
  <si>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</si>
  <si>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</si>
  <si>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</si>
  <si>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</si>
  <si>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</si>
  <si>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</si>
  <si>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</si>
  <si>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</si>
  <si>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</si>
  <si>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</si>
  <si>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</si>
  <si>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</si>
  <si>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</si>
  <si>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</si>
  <si>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</si>
  <si>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</si>
  <si>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</si>
  <si>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</si>
  <si>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</si>
  <si>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</si>
  <si>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</si>
  <si>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</si>
  <si>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</si>
  <si>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</si>
  <si>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</si>
  <si>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</si>
  <si>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</si>
  <si>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</si>
  <si>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</si>
  <si>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</si>
  <si>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</si>
  <si>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</si>
  <si>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</si>
  <si>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</si>
  <si>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</si>
  <si>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</si>
  <si>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</si>
  <si>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</si>
  <si>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</si>
  <si>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</si>
  <si>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</si>
  <si>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</si>
  <si>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</si>
  <si>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</si>
  <si>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</si>
  <si>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</si>
  <si>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</si>
  <si>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</si>
  <si>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</si>
  <si>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</si>
  <si>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</si>
  <si>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</si>
  <si>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</si>
  <si>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</si>
  <si>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</si>
  <si>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</si>
  <si>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</si>
  <si>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</si>
  <si>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</si>
  <si>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</si>
  <si>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</si>
  <si>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</si>
  <si>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</si>
  <si>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</si>
  <si>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</si>
  <si>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</si>
  <si>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</si>
  <si>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</si>
  <si>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</si>
  <si>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</si>
  <si>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</si>
  <si>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</si>
  <si>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</si>
  <si>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</si>
  <si>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</si>
  <si>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</si>
  <si>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</si>
  <si>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</si>
  <si>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</si>
  <si>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</si>
  <si>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</si>
  <si>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</si>
  <si>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</si>
  <si>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</si>
  <si>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</si>
  <si>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</si>
  <si>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</si>
  <si>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</si>
  <si>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</si>
  <si>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</si>
  <si>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</si>
  <si>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</si>
  <si>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</si>
  <si>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</si>
  <si>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</si>
  <si>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</si>
  <si>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</si>
  <si>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</si>
  <si>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</si>
  <si>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</si>
  <si>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</si>
  <si>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</si>
  <si>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</si>
  <si>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</si>
  <si>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</si>
  <si>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</si>
  <si>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</si>
  <si>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</si>
  <si>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</si>
  <si>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</si>
  <si>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</si>
  <si>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</si>
  <si>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</si>
  <si>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</si>
  <si>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</si>
  <si>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</si>
  <si>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</si>
  <si>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</si>
  <si>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</si>
  <si>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</si>
  <si>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</si>
  <si>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</si>
  <si>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</si>
  <si>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</si>
  <si>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</si>
  <si>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</si>
  <si>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</si>
  <si>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</si>
  <si>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</si>
  <si>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</si>
  <si>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</si>
  <si>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</si>
  <si>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</si>
  <si>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</si>
  <si>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</si>
  <si>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</si>
  <si>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</si>
  <si>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</si>
  <si>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</si>
  <si>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</si>
  <si>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</si>
  <si>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</si>
  <si>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</si>
  <si>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</si>
  <si>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</si>
  <si>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</si>
  <si>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</si>
  <si>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</si>
  <si>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</si>
  <si>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</si>
  <si>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</si>
  <si>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</si>
  <si>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</si>
  <si>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</si>
  <si>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</si>
  <si>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</si>
  <si>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</si>
  <si>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</si>
  <si>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</si>
  <si>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</si>
  <si>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</si>
  <si>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</si>
  <si>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</si>
  <si>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</si>
  <si>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</si>
  <si>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</si>
  <si>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</si>
  <si>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</si>
  <si>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</si>
  <si>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</si>
  <si>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</si>
  <si>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</si>
  <si>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</si>
  <si>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</si>
  <si>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</si>
  <si>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</si>
  <si>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</si>
  <si>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</si>
  <si>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</si>
  <si>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</si>
  <si>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</si>
  <si>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</si>
  <si>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</si>
  <si>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</si>
  <si>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</si>
  <si>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</si>
  <si>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</si>
  <si>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</si>
  <si>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</si>
  <si>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</si>
  <si>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</si>
  <si>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</si>
  <si>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</si>
  <si>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</si>
  <si>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</si>
  <si>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</si>
  <si>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</si>
  <si>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</si>
  <si>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</si>
  <si>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</si>
  <si>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</si>
  <si>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</si>
  <si>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</si>
  <si>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</si>
  <si>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</si>
  <si>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</si>
  <si>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</si>
  <si>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</si>
  <si>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</si>
  <si>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</si>
  <si>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</si>
  <si>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</si>
  <si>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</si>
  <si>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</si>
  <si>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</si>
  <si>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</si>
  <si>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</si>
  <si>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</si>
  <si>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</si>
  <si>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</si>
  <si>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</si>
  <si>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</si>
  <si>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</si>
  <si>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</si>
  <si>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</si>
  <si>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</si>
  <si>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</si>
  <si>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</si>
  <si>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</si>
  <si>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</si>
  <si>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</si>
  <si>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</si>
  <si>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</si>
  <si>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</si>
  <si>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</si>
  <si>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</si>
  <si>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</si>
  <si>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</si>
  <si>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</si>
  <si>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</si>
  <si>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</si>
  <si>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</si>
  <si>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</si>
  <si>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</si>
  <si>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</si>
  <si>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</si>
  <si>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</si>
  <si>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</si>
  <si>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</si>
  <si>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</si>
  <si>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</si>
  <si>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</si>
  <si>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</si>
  <si>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</si>
  <si>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</si>
  <si>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</si>
  <si>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</si>
  <si>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</si>
  <si>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</si>
  <si>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</si>
  <si>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</si>
  <si>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</si>
  <si>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</si>
  <si>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</si>
  <si>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</si>
  <si>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</si>
  <si>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</si>
  <si>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</si>
  <si>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</si>
  <si>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</si>
  <si>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</si>
  <si>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</si>
  <si>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</si>
  <si>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</si>
  <si>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</si>
  <si>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</si>
  <si>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</si>
  <si>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</si>
  <si>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</si>
  <si>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</si>
  <si>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</si>
  <si>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</si>
  <si>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</si>
  <si>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</si>
  <si>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</si>
  <si>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</si>
  <si>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</si>
  <si>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</si>
  <si>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</si>
  <si>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</si>
  <si>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</si>
  <si>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</si>
  <si>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</si>
  <si>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</si>
  <si>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</si>
  <si>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</si>
  <si>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</si>
  <si>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</si>
  <si>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</si>
  <si>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</si>
  <si>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</si>
  <si>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</si>
  <si>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</si>
  <si>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</si>
  <si>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</si>
  <si>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</si>
  <si>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</si>
  <si>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</si>
  <si>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</si>
  <si>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</si>
  <si>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</si>
  <si>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</si>
  <si>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</si>
  <si>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</si>
  <si>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</si>
  <si>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</si>
  <si>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</si>
  <si>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</si>
  <si>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</si>
  <si>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</si>
  <si>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</si>
  <si>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</si>
  <si>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</si>
  <si>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</si>
  <si>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</si>
  <si>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</si>
  <si>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</si>
  <si>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</si>
  <si>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</si>
  <si>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</si>
  <si>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</si>
  <si>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</si>
  <si>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</si>
  <si>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</si>
  <si>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</si>
  <si>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</si>
  <si>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</si>
  <si>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</si>
  <si>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</si>
  <si>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</si>
  <si>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</si>
  <si>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</si>
  <si>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</si>
  <si>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</si>
  <si>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</si>
  <si>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</si>
  <si>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</si>
  <si>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</si>
  <si>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</si>
  <si>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</si>
  <si>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</si>
  <si>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</si>
  <si>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</si>
  <si>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</si>
  <si>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</si>
  <si>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</si>
  <si>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</si>
  <si>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</si>
  <si>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</si>
  <si>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</si>
  <si>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</si>
  <si>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</si>
  <si>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</si>
  <si>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</si>
  <si>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</si>
  <si>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</si>
  <si>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</si>
  <si>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</si>
  <si>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</si>
  <si>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</si>
  <si>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</si>
  <si>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</si>
  <si>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</si>
  <si>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</si>
  <si>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</si>
  <si>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</si>
  <si>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</si>
  <si>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</si>
  <si>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</si>
  <si>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</si>
  <si>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</si>
  <si>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</si>
  <si>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</si>
  <si>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</si>
  <si>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</si>
  <si>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</si>
  <si>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</si>
  <si>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</si>
  <si>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</si>
  <si>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</si>
  <si>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</si>
  <si>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</si>
  <si>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</si>
  <si>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</si>
  <si>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</si>
  <si>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</si>
  <si>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</si>
  <si>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</si>
  <si>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</si>
  <si>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</si>
  <si>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</si>
  <si>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</si>
  <si>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</si>
  <si>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</si>
  <si>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</si>
  <si>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</si>
  <si>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</si>
  <si>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</si>
  <si>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</si>
  <si>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</si>
  <si>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</si>
  <si>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</si>
  <si>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</si>
  <si>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</si>
  <si>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</si>
  <si>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</si>
  <si>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</si>
  <si>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</si>
  <si>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</si>
  <si>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</si>
  <si>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</si>
  <si>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</si>
  <si>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</si>
  <si>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</si>
  <si>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</si>
  <si>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</si>
  <si>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</si>
  <si>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</si>
  <si>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</si>
  <si>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</si>
  <si>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</si>
  <si>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</si>
  <si>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</si>
  <si>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</si>
  <si>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</si>
  <si>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</si>
  <si>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</si>
  <si>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</si>
  <si>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</si>
  <si>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</si>
  <si>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</si>
  <si>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</si>
  <si>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</si>
  <si>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</si>
  <si>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</si>
  <si>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</si>
  <si>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</si>
  <si>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</si>
  <si>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</si>
  <si>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</si>
  <si>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</si>
  <si>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</si>
  <si>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</si>
  <si>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</si>
  <si>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</si>
  <si>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</si>
  <si>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</si>
  <si>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</si>
  <si>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</si>
  <si>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</si>
  <si>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</si>
  <si>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</si>
  <si>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</si>
  <si>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</si>
  <si>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</si>
  <si>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</si>
  <si>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</si>
  <si>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</si>
  <si>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</si>
  <si>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</si>
  <si>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</si>
  <si>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</si>
  <si>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</si>
  <si>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</si>
  <si>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</si>
  <si>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</si>
  <si>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</si>
  <si>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</si>
  <si>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</si>
  <si>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</si>
  <si>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</si>
  <si>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</si>
  <si>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</si>
  <si>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</si>
  <si>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</si>
  <si>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</si>
  <si>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</si>
  <si>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</si>
  <si>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</si>
  <si>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</si>
  <si>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</si>
  <si>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</si>
  <si>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</si>
  <si>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</si>
  <si>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</si>
  <si>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</si>
  <si>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</si>
  <si>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</si>
  <si>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</si>
  <si>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</si>
  <si>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</si>
  <si>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</si>
  <si>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</si>
  <si>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</si>
  <si>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</si>
  <si>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</si>
  <si>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</si>
  <si>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</si>
  <si>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</si>
  <si>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</si>
  <si>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</si>
  <si>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</si>
  <si>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</si>
  <si>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</si>
  <si>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</si>
  <si>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</si>
  <si>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</si>
  <si>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</si>
  <si>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</si>
  <si>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</si>
  <si>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</si>
  <si>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</si>
  <si>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</si>
  <si>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</si>
  <si>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</si>
  <si>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</si>
  <si>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</si>
  <si>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</si>
  <si>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</si>
  <si>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</si>
  <si>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</si>
  <si>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</si>
  <si>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</si>
  <si>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</si>
  <si>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</si>
  <si>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</si>
  <si>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</si>
  <si>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</si>
  <si>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</si>
  <si>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</si>
  <si>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</si>
  <si>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</si>
  <si>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</si>
  <si>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</si>
  <si>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</si>
  <si>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</si>
  <si>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</si>
  <si>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</si>
  <si>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</si>
  <si>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</si>
  <si>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</si>
  <si>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</si>
  <si>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</si>
  <si>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</si>
  <si>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</si>
  <si>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</si>
  <si>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</si>
  <si>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</si>
  <si>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</si>
  <si>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</si>
  <si>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</si>
  <si>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</si>
  <si>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</si>
  <si>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</si>
  <si>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</si>
  <si>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</si>
  <si>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</si>
  <si>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</si>
  <si>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</si>
  <si>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</si>
  <si>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</si>
  <si>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</si>
  <si>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</si>
  <si>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</si>
  <si>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</si>
  <si>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</si>
  <si>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</si>
  <si>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</si>
  <si>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</si>
  <si>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</si>
  <si>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</si>
  <si>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</si>
  <si>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</si>
  <si>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</si>
  <si>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</si>
  <si>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</si>
  <si>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</si>
  <si>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</si>
  <si>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</si>
  <si>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</si>
  <si>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</si>
  <si>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</si>
  <si>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</si>
  <si>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</si>
  <si>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</si>
  <si>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</si>
  <si>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</si>
  <si>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</si>
  <si>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</si>
  <si>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</si>
  <si>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</si>
  <si>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</si>
  <si>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</si>
  <si>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</si>
  <si>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</si>
  <si>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</si>
  <si>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</si>
  <si>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</si>
  <si>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</si>
  <si>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</si>
  <si>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</si>
  <si>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</si>
  <si>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</si>
  <si>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</si>
  <si>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</si>
  <si>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</si>
  <si>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</si>
  <si>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</si>
  <si>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</si>
  <si>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</si>
  <si>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</si>
  <si>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</si>
  <si>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</si>
  <si>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</si>
  <si>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</si>
  <si>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</si>
  <si>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</si>
  <si>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</si>
  <si>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</si>
  <si>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</si>
  <si>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</si>
  <si>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</si>
  <si>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</si>
  <si>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</si>
  <si>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</si>
  <si>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</si>
  <si>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</si>
  <si>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</si>
  <si>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</si>
  <si>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</si>
  <si>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</si>
  <si>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</si>
  <si>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</si>
  <si>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</si>
  <si>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</si>
  <si>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</si>
  <si>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</si>
  <si>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</si>
  <si>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</si>
  <si>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</si>
  <si>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</si>
  <si>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</si>
  <si>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</si>
  <si>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</si>
  <si>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</si>
  <si>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</si>
  <si>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</si>
  <si>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</si>
  <si>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</si>
  <si>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</si>
  <si>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</si>
  <si>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</si>
  <si>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</si>
  <si>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</si>
  <si>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</si>
  <si>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</si>
  <si>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</si>
  <si>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</si>
  <si>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</si>
  <si>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</si>
  <si>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</si>
  <si>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</si>
  <si>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</si>
  <si>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</si>
  <si>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</si>
  <si>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</si>
  <si>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</si>
  <si>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</si>
  <si>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</si>
  <si>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</si>
  <si>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</si>
  <si>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</si>
  <si>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</si>
  <si>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</si>
  <si>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</si>
  <si>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</si>
  <si>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</si>
  <si>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</si>
  <si>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</si>
  <si>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</si>
  <si>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</si>
  <si>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</si>
  <si>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</si>
  <si>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</si>
  <si>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</si>
  <si>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</si>
  <si>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</si>
  <si>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</si>
  <si>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</si>
  <si>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</si>
  <si>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</si>
  <si>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</si>
  <si>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</si>
  <si>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</si>
  <si>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</si>
  <si>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</si>
  <si>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</si>
  <si>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</si>
  <si>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</si>
  <si>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</si>
  <si>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</si>
  <si>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</si>
  <si>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</si>
  <si>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</si>
  <si>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</si>
  <si>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</si>
  <si>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</si>
  <si>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</si>
  <si>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</si>
  <si>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</si>
  <si>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</si>
  <si>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</si>
  <si>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</si>
  <si>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</si>
  <si>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</si>
  <si>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</si>
  <si>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</si>
  <si>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</si>
  <si>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</si>
  <si>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</si>
  <si>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</si>
  <si>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</si>
  <si>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</si>
  <si>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</si>
  <si>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</si>
  <si>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</si>
  <si>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</si>
  <si>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</si>
  <si>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</si>
  <si>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</si>
  <si>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</si>
  <si>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</si>
  <si>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</si>
  <si>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</si>
  <si>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</si>
  <si>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</si>
  <si>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</si>
  <si>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</si>
  <si>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</si>
  <si>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</si>
  <si>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</si>
  <si>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</si>
  <si>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</si>
  <si>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</si>
  <si>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</si>
  <si>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</si>
  <si>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</si>
  <si>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</si>
  <si>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</si>
  <si>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</si>
  <si>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</si>
  <si>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</si>
  <si>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</si>
  <si>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</si>
  <si>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</si>
  <si>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</si>
  <si>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</si>
  <si>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</si>
  <si>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</si>
  <si>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</si>
  <si>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</si>
  <si>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</si>
  <si>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</si>
  <si>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</si>
  <si>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</si>
  <si>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</si>
  <si>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</si>
  <si>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</si>
  <si>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</si>
  <si>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</si>
  <si>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</si>
  <si>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</si>
  <si>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</si>
  <si>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</si>
  <si>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</si>
  <si>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</si>
  <si>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</si>
  <si>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</si>
  <si>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</si>
  <si>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</si>
  <si>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</si>
  <si>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</si>
  <si>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</si>
  <si>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</si>
  <si>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</si>
  <si>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</si>
  <si>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</si>
  <si>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</si>
  <si>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</si>
  <si>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</si>
  <si>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</si>
  <si>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</si>
  <si>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</si>
  <si>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</si>
  <si>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</si>
  <si>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</si>
  <si>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</si>
  <si>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</si>
  <si>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</si>
  <si>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</si>
  <si>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</si>
  <si>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</si>
  <si>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</si>
  <si>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</si>
  <si>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</si>
  <si>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</si>
  <si>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</si>
  <si>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</si>
  <si>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</si>
  <si>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</si>
  <si>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</si>
  <si>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</si>
  <si>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</si>
  <si>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</si>
  <si>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</si>
  <si>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</si>
  <si>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</si>
  <si>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</si>
  <si>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</si>
  <si>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</si>
  <si>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</si>
  <si>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</si>
  <si>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</si>
  <si>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</si>
  <si>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</si>
  <si>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</si>
  <si>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</si>
  <si>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</si>
  <si>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</si>
  <si>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</si>
  <si>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</si>
  <si>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</si>
  <si>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</si>
  <si>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</si>
  <si>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</si>
  <si>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</si>
  <si>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</si>
  <si>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</si>
  <si>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</si>
  <si>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</si>
  <si>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</si>
  <si>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</si>
  <si>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</si>
  <si>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</si>
  <si>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</si>
  <si>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</si>
  <si>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</si>
  <si>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</si>
  <si>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</si>
  <si>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</si>
  <si>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</si>
  <si>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</si>
  <si>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</si>
  <si>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</si>
  <si>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</si>
  <si>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</si>
  <si>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</si>
  <si>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</si>
  <si>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</si>
  <si>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</si>
  <si>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</si>
  <si>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</si>
  <si>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</si>
  <si>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</si>
  <si>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</si>
  <si>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</si>
  <si>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</si>
  <si>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</si>
  <si>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</si>
  <si>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</si>
  <si>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</si>
  <si>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</si>
  <si>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</si>
  <si>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</si>
  <si>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</si>
  <si>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</si>
  <si>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</si>
  <si>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</si>
  <si>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</si>
  <si>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</si>
  <si>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</si>
  <si>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</si>
  <si>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</si>
  <si>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</si>
  <si>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</si>
  <si>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</si>
  <si>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</si>
  <si>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</si>
  <si>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</si>
  <si>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</si>
  <si>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</si>
  <si>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</si>
  <si>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</si>
  <si>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</si>
  <si>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</si>
  <si>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</si>
  <si>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</si>
  <si>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</si>
  <si>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</si>
  <si>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</si>
  <si>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</si>
  <si>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</si>
  <si>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</si>
  <si>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</si>
  <si>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</si>
  <si>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</si>
  <si>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</si>
  <si>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</si>
  <si>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</si>
  <si>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</si>
  <si>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</si>
  <si>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</si>
  <si>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</si>
  <si>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</si>
  <si>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</si>
  <si>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</si>
  <si>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</si>
  <si>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</si>
  <si>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</si>
  <si>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</si>
  <si>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</si>
  <si>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</si>
  <si>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</si>
  <si>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</si>
  <si>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</si>
  <si>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</si>
  <si>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</si>
  <si>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</si>
  <si>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</si>
  <si>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</si>
  <si>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</si>
  <si>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</si>
  <si>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</si>
  <si>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</si>
  <si>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</si>
  <si>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</si>
  <si>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</si>
  <si>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</si>
  <si>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</si>
  <si>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</si>
  <si>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</si>
  <si>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</si>
  <si>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</si>
  <si>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</si>
  <si>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</si>
  <si>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</si>
  <si>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</si>
  <si>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</si>
  <si>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</si>
  <si>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</si>
  <si>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</si>
  <si>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</si>
  <si>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</si>
  <si>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</si>
  <si>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</si>
  <si>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</si>
  <si>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</si>
  <si>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</si>
  <si>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</si>
  <si>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</si>
  <si>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</si>
  <si>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</si>
  <si>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</si>
  <si>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</si>
  <si>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</si>
  <si>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</si>
  <si>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</si>
  <si>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</si>
  <si>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</si>
  <si>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</si>
  <si>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</si>
  <si>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</si>
  <si>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</si>
  <si>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</si>
  <si>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</si>
  <si>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</si>
  <si>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</si>
  <si>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</si>
  <si>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</si>
  <si>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</si>
  <si>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</si>
  <si>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</si>
  <si>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</si>
  <si>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</si>
  <si>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</si>
  <si>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</si>
  <si>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</si>
  <si>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</si>
  <si>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</si>
  <si>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</si>
  <si>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</si>
  <si>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</si>
  <si>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</si>
  <si>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</si>
  <si>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</si>
  <si>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</si>
  <si>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</si>
  <si>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</si>
  <si>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</si>
  <si>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</si>
  <si>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</si>
  <si>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</si>
  <si>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</si>
  <si>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</si>
  <si>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</si>
  <si>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</si>
  <si>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</si>
  <si>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</si>
  <si>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</si>
  <si>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</si>
  <si>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</si>
  <si>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</si>
  <si>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</si>
  <si>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</si>
  <si>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</si>
  <si>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</si>
  <si>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</si>
  <si>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</si>
  <si>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</si>
  <si>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</si>
  <si>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</si>
  <si>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</si>
  <si>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</si>
  <si>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</si>
  <si>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</si>
  <si>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</si>
  <si>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</si>
  <si>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</si>
  <si>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</si>
  <si>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</si>
  <si>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</si>
  <si>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</si>
  <si>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</si>
  <si>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</si>
  <si>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</si>
  <si>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</si>
  <si>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</si>
  <si>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</si>
  <si>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</si>
  <si>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</si>
  <si>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</si>
  <si>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</si>
  <si>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</si>
  <si>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</si>
  <si>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</si>
  <si>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</si>
  <si>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</si>
  <si>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</si>
  <si>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</si>
  <si>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</si>
  <si>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</si>
  <si>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</si>
  <si>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</si>
  <si>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</si>
  <si>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</si>
  <si>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</si>
  <si>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</si>
  <si>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</si>
  <si>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</si>
  <si>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</si>
  <si>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</si>
  <si>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</si>
  <si>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</si>
  <si>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</si>
  <si>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</si>
  <si>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</si>
  <si>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</si>
  <si>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</si>
  <si>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</si>
  <si>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</si>
  <si>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</si>
  <si>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</si>
  <si>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</si>
  <si>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</si>
  <si>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</si>
  <si>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</si>
  <si>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</si>
  <si>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</si>
  <si>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</si>
  <si>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</si>
  <si>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</si>
  <si>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</si>
  <si>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</si>
  <si>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</si>
  <si>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</si>
  <si>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</si>
  <si>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</si>
  <si>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</si>
  <si>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</si>
  <si>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</si>
  <si>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</si>
  <si>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</si>
  <si>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</si>
  <si>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</si>
  <si>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</si>
  <si>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</si>
  <si>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</si>
  <si>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</si>
  <si>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</si>
  <si>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</si>
  <si>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</si>
  <si>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</si>
  <si>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</si>
  <si>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</si>
  <si>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</si>
  <si>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</si>
  <si>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</si>
  <si>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</si>
  <si>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</si>
  <si>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</si>
  <si>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</si>
  <si>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</si>
  <si>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</si>
  <si>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</si>
  <si>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</si>
  <si>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</si>
  <si>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</si>
  <si>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</si>
  <si>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</si>
  <si>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</si>
  <si>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</si>
  <si>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</si>
  <si>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</si>
  <si>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</si>
  <si>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</si>
  <si>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</si>
  <si>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</si>
  <si>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</si>
  <si>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</si>
  <si>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</si>
  <si>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</si>
  <si>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</si>
  <si>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</si>
  <si>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</si>
  <si>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</si>
  <si>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</si>
  <si>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</si>
  <si>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</si>
  <si>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</si>
  <si>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</si>
  <si>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</si>
  <si>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</si>
  <si>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</si>
  <si>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</si>
  <si>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</si>
  <si>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</si>
  <si>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</si>
  <si>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</si>
  <si>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</si>
  <si>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</si>
  <si>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</si>
  <si>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</si>
  <si>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</si>
  <si>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</si>
  <si>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</si>
  <si>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</si>
  <si>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</si>
  <si>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</si>
  <si>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</si>
  <si>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</si>
  <si>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</si>
  <si>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</si>
  <si>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</si>
  <si>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</si>
  <si>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</si>
  <si>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</si>
  <si>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</si>
  <si>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</si>
  <si>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</si>
  <si>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</si>
  <si>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</si>
  <si>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</si>
  <si>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</si>
  <si>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</si>
  <si>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</si>
  <si>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</si>
  <si>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</si>
  <si>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</si>
  <si>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</si>
  <si>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</si>
  <si>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</si>
  <si>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</si>
  <si>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</si>
  <si>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</si>
  <si>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</si>
  <si>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</si>
  <si>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</si>
  <si>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</si>
  <si>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</si>
  <si>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</si>
  <si>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</si>
  <si>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</si>
  <si>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</si>
  <si>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</si>
  <si>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</si>
  <si>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</si>
  <si>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</si>
  <si>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</si>
  <si>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</si>
  <si>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</si>
  <si>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</si>
  <si>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</si>
  <si>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</si>
  <si>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</si>
  <si>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</si>
  <si>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</si>
  <si>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</si>
  <si>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</si>
  <si>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</si>
  <si>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</si>
  <si>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</si>
  <si>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</si>
  <si>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</si>
  <si>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</si>
  <si>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</si>
  <si>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</si>
  <si>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</si>
  <si>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</si>
  <si>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</si>
  <si>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</si>
  <si>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</si>
  <si>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</si>
  <si>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</si>
  <si>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</si>
  <si>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</si>
  <si>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</si>
  <si>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</si>
  <si>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</si>
  <si>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</si>
  <si>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</si>
  <si>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</si>
  <si>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</si>
  <si>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</si>
  <si>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</si>
  <si>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</si>
  <si>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</si>
  <si>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</si>
  <si>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</si>
  <si>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</si>
  <si>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</si>
  <si>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</si>
  <si>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</si>
  <si>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</si>
  <si>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</si>
  <si>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</si>
  <si>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</si>
  <si>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</si>
  <si>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</si>
  <si>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</si>
  <si>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</si>
  <si>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</si>
  <si>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</si>
  <si>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</si>
  <si>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</si>
  <si>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</si>
  <si>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</si>
  <si>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</si>
  <si>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</si>
  <si>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</si>
  <si>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</si>
  <si>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</si>
  <si>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</si>
  <si>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</si>
  <si>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</si>
  <si>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</si>
  <si>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</si>
  <si>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</si>
  <si>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</si>
  <si>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</si>
  <si>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</si>
  <si>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</si>
  <si>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</si>
  <si>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</si>
  <si>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</si>
  <si>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</si>
  <si>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</si>
  <si>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</si>
  <si>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</si>
  <si>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</si>
  <si>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</si>
  <si>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</si>
  <si>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</si>
  <si>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</si>
  <si>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</si>
  <si>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</si>
  <si>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</si>
  <si>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</si>
  <si>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</si>
  <si>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</si>
  <si>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</si>
  <si>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</si>
  <si>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</si>
  <si>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</si>
  <si>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</si>
  <si>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</si>
  <si>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</si>
  <si>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</si>
  <si>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</si>
  <si>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</si>
  <si>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</si>
  <si>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</si>
  <si>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</si>
  <si>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</si>
  <si>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</si>
  <si>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</si>
  <si>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</si>
  <si>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</si>
  <si>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</si>
  <si>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</si>
  <si>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</si>
  <si>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</si>
  <si>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</si>
  <si>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</si>
  <si>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</si>
  <si>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</si>
  <si>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</si>
  <si>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</si>
  <si>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</si>
  <si>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</si>
  <si>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</si>
  <si>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</si>
  <si>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</si>
  <si>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</si>
  <si>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</si>
  <si>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</si>
  <si>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</si>
  <si>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</si>
  <si>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</si>
  <si>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</si>
  <si>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</si>
  <si>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</si>
  <si>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</si>
  <si>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</si>
  <si>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</si>
  <si>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</si>
  <si>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</si>
  <si>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</si>
  <si>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</si>
  <si>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</si>
  <si>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</si>
  <si>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</si>
  <si>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</si>
  <si>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</si>
  <si>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</si>
  <si>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</si>
  <si>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</si>
  <si>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</si>
  <si>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</si>
  <si>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</si>
  <si>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</si>
  <si>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</si>
  <si>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</si>
  <si>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</si>
  <si>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</si>
  <si>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</si>
  <si>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</si>
  <si>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</si>
  <si>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</si>
  <si>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</si>
  <si>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</si>
  <si>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</si>
  <si>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</si>
  <si>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</si>
  <si>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</si>
  <si>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</si>
  <si>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</si>
  <si>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</si>
  <si>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</si>
  <si>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</si>
  <si>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</si>
  <si>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</si>
  <si>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</si>
  <si>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</si>
  <si>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</si>
  <si>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</si>
  <si>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</si>
  <si>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</si>
  <si>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</si>
  <si>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</si>
  <si>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</si>
  <si>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</si>
  <si>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</si>
  <si>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</si>
  <si>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</si>
  <si>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</si>
  <si>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</si>
  <si>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</si>
  <si>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</si>
  <si>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</si>
  <si>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</si>
  <si>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</si>
  <si>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</si>
  <si>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</si>
  <si>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</si>
  <si>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</si>
  <si>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</si>
  <si>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</si>
  <si>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</si>
  <si>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</si>
  <si>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</si>
  <si>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</si>
  <si>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</si>
  <si>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</si>
  <si>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</si>
  <si>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</si>
  <si>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</si>
  <si>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</si>
  <si>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</si>
  <si>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</si>
  <si>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</si>
  <si>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</si>
  <si>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</si>
  <si>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</si>
  <si>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</si>
  <si>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</si>
  <si>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</si>
  <si>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</si>
  <si>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</si>
  <si>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</si>
  <si>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</si>
  <si>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</si>
  <si>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</si>
  <si>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</si>
  <si>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</si>
  <si>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</si>
  <si>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</si>
  <si>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</si>
  <si>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</si>
  <si>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</si>
  <si>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</si>
  <si>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</si>
  <si>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</si>
  <si>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</si>
  <si>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</si>
  <si>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</si>
  <si>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</si>
  <si>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</si>
  <si>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</si>
  <si>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</si>
  <si>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</si>
  <si>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</si>
  <si>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</si>
  <si>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</si>
  <si>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</si>
  <si>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</si>
  <si>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</si>
  <si>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</si>
  <si>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</si>
  <si>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</si>
  <si>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</si>
  <si>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</si>
  <si>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</si>
  <si>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</si>
  <si>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</si>
  <si>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</si>
  <si>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</si>
  <si>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</si>
  <si>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</si>
  <si>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</si>
  <si>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</si>
  <si>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</si>
  <si>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</si>
  <si>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</si>
  <si>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</si>
  <si>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</si>
  <si>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</si>
  <si>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</si>
  <si>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</si>
  <si>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</si>
  <si>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</si>
  <si>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</si>
  <si>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</si>
  <si>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</si>
  <si>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</si>
  <si>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</si>
  <si>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</si>
  <si>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</si>
  <si>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</si>
  <si>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</si>
  <si>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</si>
  <si>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</si>
  <si>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</si>
  <si>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</si>
  <si>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</si>
  <si>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</si>
  <si>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</si>
  <si>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</si>
  <si>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</si>
  <si>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</si>
  <si>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</si>
  <si>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</si>
  <si>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</si>
  <si>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</si>
  <si>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</si>
  <si>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</si>
  <si>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</si>
  <si>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</si>
  <si>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</si>
  <si>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</si>
  <si>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</si>
  <si>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</si>
  <si>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</si>
  <si>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</si>
  <si>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</si>
  <si>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</si>
  <si>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</si>
  <si>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</si>
  <si>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</si>
  <si>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</si>
  <si>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</si>
  <si>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</si>
  <si>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</si>
  <si>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</si>
  <si>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</si>
  <si>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</si>
  <si>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</si>
  <si>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</si>
  <si>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</si>
  <si>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</si>
  <si>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</si>
  <si>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</si>
  <si>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</si>
  <si>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</si>
  <si>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</si>
  <si>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</si>
  <si>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</si>
  <si>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</si>
  <si>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</si>
  <si>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</si>
  <si>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</si>
  <si>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</si>
  <si>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</si>
  <si>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</si>
  <si>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</si>
  <si>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</si>
  <si>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</si>
  <si>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</si>
  <si>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</si>
  <si>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</si>
  <si>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</si>
  <si>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</si>
  <si>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</si>
  <si>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</si>
  <si>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</si>
  <si>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</si>
  <si>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</si>
  <si>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</si>
  <si>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</si>
  <si>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</si>
  <si>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</si>
  <si>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</si>
  <si>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</si>
  <si>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</si>
  <si>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</si>
  <si>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</si>
  <si>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</si>
  <si>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</si>
  <si>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</si>
  <si>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</si>
  <si>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</si>
  <si>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</si>
  <si>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</si>
  <si>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</si>
  <si>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</si>
  <si>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</si>
  <si>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</si>
  <si>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</si>
  <si>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</si>
  <si>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</si>
  <si>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</si>
  <si>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</si>
  <si>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</si>
  <si>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</si>
  <si>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</si>
  <si>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</si>
  <si>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</si>
  <si>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</si>
  <si>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</si>
  <si>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</si>
  <si>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</si>
  <si>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</si>
  <si>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</si>
  <si>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</si>
  <si>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</si>
  <si>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</si>
  <si>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</si>
  <si>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</si>
  <si>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</si>
  <si>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</si>
  <si>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</si>
  <si>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</si>
  <si>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</si>
  <si>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</si>
  <si>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</si>
  <si>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</si>
  <si>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</si>
  <si>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</si>
  <si>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</si>
  <si>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</si>
  <si>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</si>
  <si>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</si>
  <si>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</si>
  <si>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</si>
  <si>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</si>
  <si>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</si>
  <si>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</si>
  <si>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</si>
  <si>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</si>
  <si>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</si>
  <si>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</si>
  <si>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</si>
  <si>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</si>
  <si>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</si>
  <si>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</si>
  <si>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</si>
  <si>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</si>
  <si>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</si>
  <si>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</si>
  <si>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</si>
  <si>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</si>
  <si>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</si>
  <si>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</si>
  <si>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</si>
  <si>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</si>
  <si>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</si>
  <si>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</si>
  <si>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</si>
  <si>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</si>
  <si>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</si>
  <si>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</si>
  <si>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</si>
  <si>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</si>
  <si>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</si>
  <si>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</si>
  <si>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</si>
  <si>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</si>
  <si>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</si>
  <si>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</si>
  <si>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</si>
  <si>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</si>
  <si>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</si>
  <si>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</si>
  <si>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</si>
  <si>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</si>
  <si>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</si>
  <si>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</si>
  <si>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</si>
  <si>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</si>
  <si>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</si>
  <si>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</si>
  <si>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</si>
  <si>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</si>
  <si>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</si>
  <si>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</si>
  <si>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</si>
  <si>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</si>
  <si>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</si>
  <si>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</si>
  <si>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</si>
  <si>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</si>
  <si>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</si>
  <si>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</si>
  <si>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</si>
  <si>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</si>
  <si>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</si>
  <si>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</si>
  <si>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</si>
  <si>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</si>
  <si>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</si>
  <si>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</si>
  <si>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</si>
  <si>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</si>
  <si>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</si>
  <si>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</si>
  <si>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</si>
  <si>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</si>
  <si>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</si>
  <si>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</si>
  <si>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</si>
  <si>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</si>
  <si>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</si>
  <si>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</si>
  <si>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</si>
  <si>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</si>
  <si>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</si>
  <si>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</si>
  <si>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</si>
  <si>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</si>
  <si>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</si>
  <si>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</si>
  <si>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</si>
  <si>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</si>
  <si>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</si>
  <si>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</si>
  <si>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</si>
  <si>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</si>
  <si>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</si>
  <si>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</si>
  <si>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</si>
  <si>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</si>
  <si>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</si>
  <si>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</si>
  <si>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</si>
  <si>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</si>
  <si>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</si>
  <si>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</si>
  <si>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</si>
  <si>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</si>
  <si>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</si>
  <si>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</si>
  <si>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</si>
  <si>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</si>
  <si>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</si>
  <si>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</si>
  <si>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</si>
  <si>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</si>
  <si>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</si>
  <si>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</si>
  <si>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</si>
  <si>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</si>
  <si>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</si>
  <si>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</si>
  <si>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</si>
  <si>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</si>
  <si>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</si>
  <si>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</si>
  <si>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</si>
  <si>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</si>
  <si>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</si>
  <si>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</si>
  <si>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</si>
  <si>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</si>
  <si>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</si>
  <si>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</si>
  <si>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</si>
  <si>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</si>
  <si>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</si>
  <si>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</si>
  <si>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</si>
  <si>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</si>
  <si>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</si>
  <si>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</si>
  <si>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</si>
  <si>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</si>
  <si>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</si>
  <si>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</si>
  <si>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</si>
  <si>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</si>
  <si>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</si>
  <si>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</si>
  <si>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</si>
  <si>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</si>
  <si>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</si>
  <si>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</si>
  <si>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</si>
  <si>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</si>
  <si>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</si>
  <si>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</si>
  <si>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</si>
  <si>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</si>
  <si>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</si>
  <si>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</si>
  <si>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</si>
  <si>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</si>
  <si>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</si>
  <si>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</si>
  <si>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</si>
  <si>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</si>
  <si>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</si>
  <si>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</si>
  <si>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</si>
  <si>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</si>
  <si>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</si>
  <si>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</si>
  <si>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</si>
  <si>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</si>
  <si>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</si>
  <si>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</si>
  <si>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</si>
  <si>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</si>
  <si>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</si>
  <si>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</si>
  <si>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</si>
  <si>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</si>
  <si>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</si>
  <si>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</si>
  <si>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</si>
  <si>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</si>
  <si>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</si>
  <si>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</si>
  <si>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</si>
  <si>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</si>
  <si>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</si>
  <si>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</si>
  <si>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</si>
  <si>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</si>
  <si>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</si>
  <si>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</si>
  <si>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</si>
  <si>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</si>
  <si>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</si>
  <si>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</si>
  <si>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</si>
  <si>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</si>
  <si>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</si>
  <si>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</si>
  <si>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</si>
  <si>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</si>
  <si>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</si>
  <si>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</si>
  <si>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</si>
  <si>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</si>
  <si>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</si>
  <si>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</si>
  <si>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</si>
  <si>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</si>
  <si>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</si>
  <si>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</si>
  <si>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</si>
  <si>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</si>
  <si>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</si>
  <si>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</si>
  <si>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</si>
  <si>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</si>
  <si>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</si>
  <si>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</si>
  <si>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</si>
  <si>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</si>
  <si>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</si>
  <si>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</si>
  <si>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</si>
  <si>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</si>
  <si>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</si>
  <si>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</si>
  <si>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</si>
  <si>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</si>
  <si>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</si>
  <si>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</si>
  <si>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</si>
  <si>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</si>
  <si>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</si>
  <si>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</si>
  <si>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</si>
  <si>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</si>
  <si>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</si>
  <si>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</si>
  <si>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</si>
  <si>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</si>
  <si>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</si>
  <si>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</si>
  <si>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</si>
  <si>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</si>
  <si>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</si>
  <si>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</si>
  <si>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</si>
  <si>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</si>
  <si>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</si>
  <si>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</si>
  <si>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</si>
  <si>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</si>
  <si>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</si>
  <si>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</si>
  <si>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</si>
  <si>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</si>
  <si>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</si>
  <si>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</si>
  <si>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</si>
  <si>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</si>
  <si>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</si>
  <si>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</si>
  <si>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</si>
  <si>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</si>
  <si>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</si>
  <si>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</si>
  <si>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</si>
  <si>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</si>
  <si>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</si>
  <si>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</si>
  <si>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</si>
  <si>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</si>
  <si>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</si>
  <si>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</si>
  <si>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</si>
  <si>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</si>
  <si>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</si>
  <si>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</si>
  <si>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</si>
  <si>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</si>
  <si>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</si>
  <si>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</si>
  <si>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</si>
  <si>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</si>
  <si>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</si>
  <si>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</si>
  <si>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</si>
  <si>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</si>
  <si>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</si>
  <si>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</si>
  <si>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</si>
  <si>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</si>
  <si>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</si>
  <si>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</si>
  <si>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</si>
  <si>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</si>
  <si>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</si>
  <si>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</si>
  <si>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</si>
  <si>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</si>
  <si>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</si>
  <si>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</si>
  <si>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</si>
  <si>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</si>
  <si>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</si>
  <si>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</si>
  <si>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</si>
  <si>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</si>
  <si>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</si>
  <si>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</si>
  <si>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</si>
  <si>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</si>
  <si>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</si>
  <si>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</si>
  <si>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</si>
  <si>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</si>
  <si>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</si>
  <si>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</si>
  <si>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</si>
  <si>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</si>
  <si>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</si>
  <si>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</si>
  <si>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</si>
  <si>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</si>
  <si>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</si>
  <si>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</si>
  <si>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</si>
  <si>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</si>
  <si>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</si>
  <si>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</si>
  <si>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</si>
  <si>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</si>
  <si>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</si>
  <si>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</si>
  <si>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</si>
  <si>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</si>
  <si>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</si>
  <si>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</si>
  <si>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</si>
  <si>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</si>
  <si>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</si>
  <si>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</si>
  <si>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</si>
  <si>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</si>
  <si>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</si>
  <si>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</si>
  <si>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</si>
  <si>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</si>
  <si>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</si>
  <si>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</si>
  <si>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</si>
  <si>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</si>
  <si>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</si>
  <si>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</si>
  <si>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</si>
  <si>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</si>
  <si>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</si>
  <si>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</si>
  <si>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</si>
  <si>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</si>
  <si>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</si>
  <si>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</si>
  <si>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</si>
  <si>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</si>
  <si>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</si>
  <si>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</si>
  <si>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</si>
  <si>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</si>
  <si>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</si>
  <si>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</si>
  <si>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</si>
  <si>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</si>
  <si>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</si>
  <si>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</si>
  <si>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</si>
  <si>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</si>
  <si>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</si>
  <si>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</si>
  <si>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</si>
  <si>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</si>
  <si>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</si>
  <si>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</si>
  <si>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</si>
  <si>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</si>
  <si>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</si>
  <si>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</si>
  <si>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</si>
  <si>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</si>
  <si>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</si>
  <si>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</si>
  <si>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</si>
  <si>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</si>
  <si>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</si>
  <si>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</si>
  <si>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</si>
  <si>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</si>
  <si>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</si>
  <si>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</si>
  <si>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</si>
  <si>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</si>
  <si>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</si>
  <si>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</si>
  <si>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</si>
  <si>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</si>
  <si>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</si>
  <si>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</si>
  <si>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</si>
  <si>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</si>
  <si>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</si>
  <si>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</si>
  <si>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</si>
  <si>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</si>
  <si>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</si>
  <si>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</si>
  <si>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</si>
  <si>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</si>
  <si>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</si>
  <si>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</si>
  <si>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</si>
  <si>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</si>
  <si>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</si>
  <si>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</si>
  <si>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</si>
  <si>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</si>
  <si>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</si>
  <si>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</si>
  <si>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</si>
  <si>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</si>
  <si>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</si>
  <si>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</si>
  <si>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</si>
  <si>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</si>
  <si>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</si>
  <si>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</si>
  <si>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</si>
  <si>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</si>
  <si>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</si>
  <si>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</si>
  <si>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</si>
  <si>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</si>
  <si>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</si>
  <si>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</si>
  <si>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</si>
  <si>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</si>
  <si>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</si>
  <si>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</si>
  <si>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</si>
  <si>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</si>
  <si>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</si>
  <si>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</si>
  <si>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</si>
  <si>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</si>
  <si>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</si>
  <si>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</si>
  <si>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</si>
  <si>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</si>
  <si>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</si>
  <si>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</si>
  <si>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</si>
  <si>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</si>
  <si>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</si>
  <si>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</si>
  <si>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</si>
  <si>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</si>
  <si>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</si>
  <si>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</si>
  <si>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</si>
  <si>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</si>
  <si>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</si>
  <si>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</si>
  <si>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</si>
  <si>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</si>
  <si>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</si>
  <si>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</si>
  <si>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</si>
  <si>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</si>
  <si>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</si>
  <si>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</si>
  <si>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</si>
  <si>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</si>
  <si>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</si>
  <si>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</si>
  <si>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</si>
  <si>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</si>
  <si>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</si>
  <si>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</si>
  <si>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</si>
  <si>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</si>
  <si>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</si>
  <si>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</si>
  <si>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</si>
  <si>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</si>
  <si>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</si>
  <si>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</si>
  <si>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</si>
  <si>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</si>
  <si>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</si>
  <si>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</si>
  <si>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</si>
  <si>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</si>
  <si>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</si>
  <si>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</si>
  <si>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</si>
  <si>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</si>
  <si>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</si>
  <si>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</si>
  <si>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</si>
  <si>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</si>
  <si>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</si>
  <si>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</si>
  <si>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</si>
  <si>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</si>
  <si>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</si>
  <si>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</si>
  <si>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</si>
  <si>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</si>
  <si>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</si>
  <si>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</si>
  <si>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</si>
  <si>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</si>
  <si>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</si>
  <si>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</si>
  <si>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</si>
  <si>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</si>
  <si>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</si>
  <si>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</si>
  <si>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</si>
  <si>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</si>
  <si>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</si>
  <si>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</si>
  <si>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</si>
  <si>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</si>
  <si>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</si>
  <si>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</si>
  <si>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</si>
  <si>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</si>
  <si>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</si>
  <si>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</si>
  <si>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</si>
  <si>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</si>
  <si>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</si>
  <si>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</si>
  <si>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</si>
  <si>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</si>
  <si>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</si>
  <si>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</si>
  <si>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</si>
  <si>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</si>
  <si>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</si>
  <si>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</si>
  <si>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</si>
  <si>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</si>
  <si>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</si>
  <si>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</si>
  <si>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</si>
  <si>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</si>
  <si>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</si>
  <si>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</si>
  <si>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</si>
  <si>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</si>
  <si>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</si>
  <si>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</si>
  <si>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</si>
  <si>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</si>
  <si>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</si>
  <si>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</si>
  <si>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</si>
  <si>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</si>
  <si>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</si>
  <si>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</si>
  <si>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</si>
  <si>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</si>
  <si>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</si>
  <si>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</si>
  <si>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</si>
  <si>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</si>
  <si>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</si>
  <si>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</si>
  <si>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</si>
  <si>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</si>
  <si>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</si>
  <si>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</si>
  <si>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</si>
  <si>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</si>
  <si>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</si>
  <si>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</si>
  <si>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</si>
  <si>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</si>
  <si>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</si>
  <si>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</si>
  <si>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</si>
  <si>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</si>
  <si>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</si>
  <si>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</si>
  <si>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</si>
  <si>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</si>
  <si>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</si>
  <si>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</si>
  <si>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</si>
  <si>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</si>
  <si>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</si>
  <si>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</si>
  <si>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</si>
  <si>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</si>
  <si>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</si>
  <si>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</si>
  <si>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</si>
  <si>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</si>
  <si>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</si>
  <si>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</si>
  <si>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</si>
  <si>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</si>
  <si>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</si>
  <si>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</si>
  <si>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</si>
  <si>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</si>
  <si>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</si>
  <si>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</si>
  <si>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</si>
  <si>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</si>
  <si>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</si>
  <si>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</si>
  <si>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</si>
  <si>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</si>
  <si>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</si>
  <si>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</si>
  <si>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</si>
  <si>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</si>
  <si>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</si>
  <si>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</si>
  <si>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</si>
  <si>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</si>
  <si>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</si>
  <si>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</si>
  <si>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</si>
  <si>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</si>
  <si>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</si>
  <si>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</si>
  <si>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</si>
  <si>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</si>
  <si>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</si>
  <si>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</si>
  <si>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</si>
  <si>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</si>
  <si>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</si>
  <si>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</si>
  <si>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</si>
  <si>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</si>
  <si>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</si>
  <si>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</si>
  <si>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</si>
  <si>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</si>
  <si>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</si>
  <si>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</si>
  <si>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</si>
  <si>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</si>
  <si>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</si>
  <si>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</si>
  <si>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</si>
  <si>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</si>
  <si>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</si>
  <si>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</si>
  <si>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</si>
  <si>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</si>
  <si>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</si>
  <si>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</si>
  <si>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</si>
  <si>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</si>
  <si>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</si>
  <si>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</si>
  <si>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</si>
  <si>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</si>
  <si>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</si>
  <si>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</si>
  <si>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</si>
  <si>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</si>
  <si>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</si>
  <si>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</si>
  <si>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</si>
  <si>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</si>
  <si>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</si>
  <si>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</si>
  <si>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</si>
  <si>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</si>
  <si>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</si>
  <si>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</si>
  <si>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</si>
  <si>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</si>
  <si>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</si>
  <si>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</si>
  <si>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</si>
  <si>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</si>
  <si>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</si>
  <si>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</si>
  <si>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</si>
  <si>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</si>
  <si>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</si>
  <si>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</si>
  <si>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</si>
  <si>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</si>
  <si>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</si>
  <si>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</si>
  <si>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</si>
  <si>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</si>
  <si>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</si>
  <si>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</si>
  <si>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</si>
  <si>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</si>
  <si>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</si>
  <si>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</si>
  <si>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</si>
  <si>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</si>
  <si>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</si>
  <si>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</si>
  <si>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</si>
  <si>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</si>
  <si>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</si>
  <si>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</si>
  <si>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</si>
  <si>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</si>
  <si>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</si>
  <si>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</si>
  <si>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</si>
  <si>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</si>
  <si>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</si>
  <si>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</si>
  <si>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</si>
  <si>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</si>
  <si>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</si>
  <si>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</si>
  <si>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</si>
  <si>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</si>
  <si>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</si>
  <si>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</si>
  <si>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</si>
  <si>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</si>
  <si>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</si>
  <si>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</si>
  <si>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</si>
  <si>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</si>
  <si>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</si>
  <si>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</si>
  <si>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</si>
  <si>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</si>
  <si>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</si>
  <si>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</si>
  <si>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</si>
  <si>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</si>
  <si>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</si>
  <si>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</si>
  <si>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</si>
  <si>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</si>
  <si>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</si>
  <si>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</si>
  <si>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</si>
  <si>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</si>
  <si>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</si>
  <si>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</si>
  <si>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</si>
  <si>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</si>
  <si>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</si>
  <si>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</si>
  <si>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</si>
  <si>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</si>
  <si>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</si>
  <si>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</si>
  <si>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</si>
  <si>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</si>
  <si>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</si>
  <si>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</si>
  <si>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</si>
  <si>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</si>
  <si>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</si>
  <si>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</si>
  <si>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</si>
  <si>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</si>
  <si>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</si>
  <si>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</si>
  <si>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</si>
  <si>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</si>
  <si>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</si>
  <si>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</si>
  <si>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</si>
  <si>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</si>
  <si>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</si>
  <si>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</si>
  <si>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</si>
  <si>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</si>
  <si>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</si>
  <si>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</si>
  <si>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</si>
  <si>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</si>
  <si>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</si>
  <si>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</si>
  <si>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</si>
  <si>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</si>
  <si>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</si>
  <si>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</si>
  <si>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</si>
  <si>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</si>
  <si>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</si>
  <si>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</si>
  <si>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</si>
  <si>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</si>
  <si>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</si>
  <si>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</si>
  <si>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</si>
  <si>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</si>
  <si>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</si>
  <si>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</si>
  <si>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</si>
  <si>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</si>
  <si>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</si>
  <si>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</si>
  <si>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</si>
  <si>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</si>
  <si>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</si>
  <si>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</si>
  <si>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</si>
  <si>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</si>
  <si>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</si>
  <si>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</si>
  <si>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</si>
  <si>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</si>
  <si>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</si>
  <si>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</si>
  <si>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</si>
  <si>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</si>
  <si>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</si>
  <si>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</si>
  <si>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</si>
  <si>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</si>
  <si>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</si>
  <si>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</si>
  <si>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</si>
  <si>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</si>
  <si>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</si>
  <si>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</si>
  <si>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</si>
  <si>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</si>
  <si>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</si>
  <si>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</si>
  <si>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</si>
  <si>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</si>
  <si>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</si>
  <si>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</si>
  <si>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</si>
  <si>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</si>
  <si>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</si>
  <si>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</si>
  <si>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</si>
  <si>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</si>
  <si>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</si>
  <si>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</si>
  <si>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</si>
  <si>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</si>
  <si>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</si>
  <si>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</si>
  <si>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</si>
  <si>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</si>
  <si>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</si>
  <si>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</si>
  <si>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</si>
  <si>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</si>
  <si>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</si>
  <si>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</si>
  <si>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</si>
  <si>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</si>
  <si>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</si>
  <si>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</si>
  <si>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</si>
  <si>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</si>
  <si>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</si>
  <si>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</si>
  <si>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</si>
  <si>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</si>
  <si>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</si>
  <si>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</si>
  <si>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</si>
  <si>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</si>
  <si>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</si>
  <si>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</si>
  <si>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</si>
  <si>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</si>
  <si>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</si>
  <si>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</si>
  <si>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</si>
  <si>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</si>
  <si>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</si>
  <si>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</si>
  <si>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</si>
  <si>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</si>
  <si>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</si>
  <si>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</si>
  <si>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</si>
  <si>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</si>
  <si>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</si>
  <si>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</si>
  <si>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</si>
  <si>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</si>
  <si>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</si>
  <si>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</si>
  <si>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</si>
  <si>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</si>
  <si>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</si>
  <si>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</si>
  <si>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</si>
  <si>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</si>
  <si>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</si>
  <si>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</si>
  <si>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</si>
  <si>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</si>
  <si>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</si>
  <si>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</si>
  <si>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</si>
  <si>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</si>
  <si>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</si>
  <si>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</si>
  <si>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</si>
  <si>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</si>
  <si>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</si>
  <si>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</si>
  <si>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</si>
  <si>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</si>
  <si>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</si>
  <si>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</si>
  <si>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</si>
  <si>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</si>
  <si>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</si>
  <si>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</si>
  <si>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</si>
  <si>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</si>
  <si>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</si>
  <si>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</si>
  <si>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</si>
  <si>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</si>
  <si>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</si>
  <si>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</si>
  <si>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</si>
  <si>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</si>
  <si>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</si>
  <si>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</si>
  <si>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</si>
  <si>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</si>
  <si>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</si>
  <si>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</si>
  <si>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</si>
  <si>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</si>
  <si>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</si>
  <si>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</si>
  <si>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</si>
  <si>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</si>
  <si>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</si>
  <si>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</si>
  <si>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</si>
  <si>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</si>
  <si>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</si>
  <si>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</si>
  <si>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</si>
  <si>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</si>
  <si>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</si>
  <si>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</si>
  <si>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</si>
  <si>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</si>
  <si>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</si>
  <si>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</si>
  <si>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</si>
  <si>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</si>
  <si>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</si>
  <si>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</si>
  <si>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</si>
  <si>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</si>
  <si>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</si>
  <si>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</si>
  <si>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</si>
  <si>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</si>
  <si>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</si>
  <si>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</si>
  <si>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</si>
  <si>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</si>
  <si>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</si>
  <si>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</si>
  <si>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</si>
  <si>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</si>
  <si>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</si>
  <si>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</si>
  <si>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</si>
  <si>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</si>
  <si>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</si>
  <si>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</si>
  <si>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</si>
  <si>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</si>
  <si>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</si>
  <si>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</si>
  <si>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</si>
  <si>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</si>
  <si>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</si>
  <si>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</si>
  <si>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</si>
  <si>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</si>
  <si>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</si>
  <si>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</si>
  <si>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</si>
  <si>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</si>
  <si>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</si>
  <si>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</si>
  <si>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</si>
  <si>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</si>
  <si>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</si>
  <si>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</si>
  <si>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</si>
  <si>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</si>
  <si>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</si>
  <si>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</si>
  <si>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</si>
  <si>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</si>
  <si>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</si>
  <si>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</si>
  <si>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</si>
  <si>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</si>
  <si>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</si>
  <si>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</si>
  <si>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</si>
  <si>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</si>
  <si>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</si>
  <si>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</si>
  <si>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</si>
  <si>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</si>
  <si>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</si>
  <si>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</si>
  <si>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</si>
  <si>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</si>
  <si>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</si>
  <si>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</si>
  <si>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</si>
  <si>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</si>
  <si>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</si>
  <si>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</si>
  <si>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</si>
  <si>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</si>
  <si>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</si>
  <si>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</si>
  <si>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</si>
  <si>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</si>
  <si>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</si>
  <si>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</si>
  <si>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</si>
  <si>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</si>
  <si>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</si>
  <si>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</si>
  <si>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</si>
  <si>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</si>
  <si>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</si>
  <si>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</si>
  <si>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</si>
  <si>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</si>
  <si>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</si>
  <si>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</si>
  <si>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</si>
  <si>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</si>
  <si>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</si>
  <si>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</si>
  <si>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</si>
  <si>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</si>
  <si>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</si>
  <si>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</si>
  <si>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</si>
  <si>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</si>
  <si>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</si>
  <si>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</si>
  <si>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</si>
  <si>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</si>
  <si>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</si>
  <si>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</si>
  <si>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</si>
  <si>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</si>
  <si>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</si>
  <si>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</si>
  <si>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</si>
  <si>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</si>
  <si>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</si>
  <si>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</si>
  <si>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</si>
  <si>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</si>
  <si>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</si>
  <si>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</si>
  <si>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</si>
  <si>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</si>
  <si>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</si>
  <si>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</si>
  <si>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</si>
  <si>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</si>
  <si>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</si>
  <si>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</si>
  <si>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</si>
  <si>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</si>
  <si>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</si>
  <si>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</si>
  <si>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</si>
  <si>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</si>
  <si>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</si>
  <si>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</si>
  <si>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</si>
  <si>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</si>
  <si>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</si>
  <si>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</si>
  <si>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</si>
  <si>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</si>
  <si>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</si>
  <si>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</si>
  <si>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</si>
  <si>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</si>
  <si>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</si>
  <si>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</si>
  <si>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</si>
  <si>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</si>
  <si>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</si>
  <si>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</si>
  <si>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</si>
  <si>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</si>
  <si>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</si>
  <si>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</si>
  <si>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</si>
  <si>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</si>
  <si>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</si>
  <si>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</si>
  <si>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</si>
  <si>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</si>
  <si>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</si>
  <si>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</si>
  <si>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</si>
  <si>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</si>
  <si>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</si>
  <si>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</si>
  <si>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</si>
  <si>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</si>
  <si>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</si>
  <si>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</si>
  <si>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</si>
  <si>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</si>
  <si>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</si>
  <si>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</si>
  <si>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</si>
  <si>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</si>
  <si>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</si>
  <si>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</si>
  <si>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</si>
  <si>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</si>
  <si>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</si>
  <si>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</si>
  <si>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</si>
  <si>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</si>
  <si>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</si>
  <si>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</si>
  <si>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</si>
  <si>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</si>
  <si>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</si>
  <si>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</si>
  <si>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</si>
  <si>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</si>
  <si>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</si>
  <si>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</si>
  <si>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</si>
  <si>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</si>
  <si>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</si>
  <si>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</si>
  <si>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</si>
  <si>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</si>
  <si>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</si>
  <si>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</si>
  <si>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</si>
  <si>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</si>
  <si>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</si>
  <si>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</si>
  <si>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</si>
  <si>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</si>
  <si>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</si>
  <si>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</si>
  <si>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</si>
  <si>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</si>
  <si>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</si>
  <si>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</si>
  <si>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</si>
  <si>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</si>
  <si>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</si>
  <si>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</si>
  <si>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</si>
  <si>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</si>
  <si>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</si>
  <si>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</si>
  <si>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</si>
  <si>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</si>
  <si>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</si>
  <si>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</si>
  <si>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</si>
  <si>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</si>
  <si>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</si>
  <si>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</si>
  <si>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</si>
  <si>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</si>
  <si>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</si>
  <si>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</si>
  <si>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</si>
  <si>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</si>
  <si>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</si>
  <si>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</si>
  <si>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</si>
  <si>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</si>
  <si>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</si>
  <si>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</si>
  <si>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</si>
  <si>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</si>
  <si>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</si>
  <si>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</si>
  <si>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</si>
  <si>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</si>
  <si>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</si>
  <si>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</si>
  <si>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</si>
  <si>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</si>
  <si>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</si>
  <si>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</si>
  <si>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</si>
  <si>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</si>
  <si>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</si>
  <si>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</si>
  <si>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</si>
  <si>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</si>
  <si>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</si>
  <si>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</si>
  <si>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</si>
  <si>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</si>
  <si>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</si>
  <si>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</si>
  <si>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</si>
  <si>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</si>
  <si>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</si>
  <si>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</si>
  <si>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</si>
  <si>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</si>
  <si>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</si>
  <si>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</si>
  <si>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</si>
  <si>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</si>
  <si>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</si>
  <si>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</si>
  <si>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</si>
  <si>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</si>
  <si>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</si>
  <si>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</si>
  <si>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</si>
  <si>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</si>
  <si>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</si>
  <si>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</si>
  <si>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</si>
  <si>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</si>
  <si>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</si>
  <si>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</si>
  <si>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</si>
  <si>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</si>
  <si>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</si>
  <si>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</si>
  <si>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</si>
  <si>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</si>
  <si>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</si>
  <si>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</si>
  <si>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</si>
  <si>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</si>
  <si>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</si>
  <si>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</si>
  <si>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</si>
  <si>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</si>
  <si>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</si>
  <si>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</si>
  <si>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</si>
  <si>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</si>
  <si>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</si>
  <si>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</si>
  <si>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</si>
  <si>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</si>
  <si>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</si>
  <si>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</si>
  <si>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</si>
  <si>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</si>
  <si>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</si>
  <si>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</si>
  <si>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</si>
  <si>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</si>
  <si>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</si>
  <si>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</si>
  <si>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</si>
  <si>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</si>
  <si>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</si>
  <si>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</si>
  <si>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</si>
  <si>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</si>
  <si>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</si>
  <si>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</si>
  <si>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</si>
  <si>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</si>
  <si>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</si>
  <si>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</si>
  <si>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</si>
  <si>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</si>
  <si>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</si>
  <si>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</si>
  <si>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</si>
  <si>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</si>
  <si>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</si>
  <si>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</si>
  <si>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</si>
  <si>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</si>
  <si>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</si>
  <si>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</si>
  <si>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</si>
  <si>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</si>
  <si>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</si>
  <si>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</si>
  <si>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</si>
  <si>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</si>
  <si>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</si>
  <si>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</si>
  <si>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</si>
  <si>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</si>
  <si>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</si>
  <si>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</si>
  <si>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</si>
  <si>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</si>
  <si>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</si>
  <si>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</si>
  <si>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</si>
  <si>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</si>
  <si>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</si>
  <si>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</si>
  <si>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</si>
  <si>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</si>
  <si>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</si>
  <si>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</si>
  <si>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</si>
  <si>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</si>
  <si>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</si>
  <si>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</si>
  <si>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</si>
  <si>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</si>
  <si>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</si>
  <si>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</si>
  <si>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</si>
  <si>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</si>
  <si>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</si>
  <si>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</si>
  <si>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</si>
  <si>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</si>
  <si>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</si>
  <si>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</si>
  <si>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</si>
  <si>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</si>
  <si>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</si>
  <si>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</si>
  <si>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</si>
  <si>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</si>
  <si>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</si>
  <si>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</si>
  <si>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</si>
  <si>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</si>
  <si>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</si>
  <si>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</si>
  <si>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</si>
  <si>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</si>
  <si>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</si>
  <si>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</si>
  <si>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</si>
  <si>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</si>
  <si>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</si>
  <si>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</si>
  <si>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</si>
  <si>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</si>
  <si>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</si>
  <si>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</si>
  <si>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</si>
  <si>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</si>
  <si>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</si>
  <si>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</si>
  <si>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</si>
  <si>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</si>
  <si>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</si>
  <si>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</si>
  <si>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</si>
  <si>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</si>
  <si>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</si>
  <si>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</si>
  <si>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</si>
  <si>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</si>
  <si>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</si>
  <si>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</si>
  <si>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</si>
  <si>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</si>
  <si>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</si>
  <si>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</si>
  <si>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</si>
  <si>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</si>
  <si>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</si>
  <si>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</si>
  <si>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</si>
  <si>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</si>
  <si>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</si>
  <si>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</si>
  <si>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</si>
  <si>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</si>
  <si>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</si>
  <si>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</si>
  <si>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</si>
  <si>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</si>
  <si>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</si>
  <si>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</si>
  <si>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</si>
  <si>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</si>
  <si>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</si>
  <si>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</si>
  <si>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</si>
  <si>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</si>
  <si>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</si>
  <si>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</si>
  <si>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</si>
  <si>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</si>
  <si>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</si>
  <si>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</si>
  <si>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</si>
  <si>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</si>
  <si>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</si>
  <si>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</si>
  <si>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</si>
  <si>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</si>
  <si>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</si>
  <si>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</si>
  <si>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</si>
  <si>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</si>
  <si>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</si>
  <si>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</si>
  <si>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</si>
  <si>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</si>
  <si>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</si>
  <si>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</si>
  <si>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</si>
  <si>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</si>
  <si>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</si>
  <si>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</si>
  <si>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</si>
  <si>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</si>
  <si>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</si>
  <si>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</si>
  <si>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</si>
  <si>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</si>
  <si>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</si>
  <si>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</si>
  <si>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</si>
  <si>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</si>
  <si>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</si>
  <si>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</si>
  <si>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</si>
  <si>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</si>
  <si>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</si>
  <si>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</si>
  <si>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</si>
  <si>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</si>
  <si>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</si>
  <si>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</si>
  <si>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</si>
  <si>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</si>
  <si>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</si>
  <si>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</si>
  <si>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</si>
  <si>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</si>
  <si>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</si>
  <si>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</si>
  <si>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</si>
  <si>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</si>
  <si>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</si>
  <si>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</si>
  <si>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</si>
  <si>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</si>
  <si>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</si>
  <si>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</si>
  <si>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</si>
  <si>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</si>
  <si>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</si>
  <si>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</si>
  <si>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</si>
  <si>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</si>
  <si>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</si>
  <si>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</si>
  <si>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</si>
  <si>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</si>
  <si>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</si>
  <si>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</si>
  <si>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</si>
  <si>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</si>
  <si>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</si>
  <si>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</si>
  <si>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</si>
  <si>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</si>
  <si>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</si>
  <si>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</si>
  <si>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</si>
  <si>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</si>
  <si>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</si>
  <si>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</si>
  <si>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</si>
  <si>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</si>
  <si>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</si>
  <si>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</si>
  <si>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</si>
  <si>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</si>
  <si>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</si>
  <si>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</si>
  <si>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</si>
  <si>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</si>
  <si>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</si>
  <si>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</si>
  <si>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</si>
  <si>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</si>
  <si>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</si>
  <si>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</si>
  <si>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</si>
  <si>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</si>
  <si>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</si>
  <si>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</si>
  <si>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</si>
  <si>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</si>
  <si>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</si>
  <si>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</si>
  <si>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</si>
  <si>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</si>
  <si>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</si>
  <si>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</si>
  <si>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</si>
  <si>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</si>
  <si>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</si>
  <si>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</si>
  <si>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</si>
  <si>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</si>
  <si>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</si>
  <si>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</si>
  <si>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</si>
  <si>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</si>
  <si>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</si>
  <si>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</si>
  <si>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</si>
  <si>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</si>
  <si>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</si>
  <si>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</si>
  <si>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</si>
  <si>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</si>
  <si>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</si>
  <si>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</si>
  <si>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</si>
  <si>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</si>
  <si>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</si>
  <si>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</si>
  <si>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</si>
  <si>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</si>
  <si>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</si>
  <si>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</si>
  <si>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</si>
  <si>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</si>
  <si>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</si>
  <si>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</si>
  <si>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</si>
  <si>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</si>
  <si>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</si>
  <si>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</si>
  <si>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</si>
  <si>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</si>
  <si>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</si>
  <si>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</si>
  <si>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</si>
  <si>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</si>
  <si>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</si>
  <si>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</si>
  <si>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</si>
  <si>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</si>
  <si>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</si>
  <si>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</si>
  <si>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</si>
  <si>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</si>
  <si>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</si>
  <si>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</si>
  <si>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</si>
  <si>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</si>
  <si>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</si>
  <si>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</si>
  <si>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</si>
  <si>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</si>
  <si>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</si>
  <si>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</si>
  <si>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</si>
  <si>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</si>
  <si>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</si>
  <si>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</si>
  <si>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</si>
  <si>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</si>
  <si>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</si>
  <si>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</si>
  <si>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</si>
  <si>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</si>
  <si>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</si>
  <si>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</si>
  <si>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</si>
  <si>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</si>
  <si>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</si>
  <si>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</si>
  <si>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</si>
  <si>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</si>
  <si>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</si>
  <si>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</si>
  <si>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</si>
  <si>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</si>
  <si>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</si>
  <si>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</si>
  <si>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</si>
  <si>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</si>
  <si>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</si>
  <si>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</si>
  <si>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</si>
  <si>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</si>
  <si>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</si>
  <si>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</si>
  <si>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</si>
  <si>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</si>
  <si>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</si>
  <si>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</si>
  <si>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</si>
  <si>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</si>
  <si>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</si>
  <si>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</si>
  <si>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</si>
  <si>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</si>
  <si>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</si>
  <si>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</si>
  <si>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</si>
  <si>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</si>
  <si>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</si>
  <si>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</si>
  <si>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</si>
  <si>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</si>
  <si>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</si>
  <si>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</si>
  <si>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</si>
  <si>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</si>
  <si>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</si>
  <si>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</si>
  <si>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</si>
  <si>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</si>
  <si>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</si>
  <si>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</si>
  <si>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</si>
  <si>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</si>
  <si>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</si>
  <si>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</si>
  <si>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</si>
  <si>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</si>
  <si>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</si>
  <si>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</si>
  <si>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</si>
  <si>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</si>
  <si>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</si>
  <si>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</si>
  <si>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</si>
  <si>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</si>
  <si>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</si>
  <si>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</si>
  <si>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</si>
  <si>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</si>
  <si>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</si>
  <si>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</si>
  <si>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</si>
  <si>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</si>
  <si>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</si>
  <si>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</si>
  <si>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</si>
  <si>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</si>
  <si>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</si>
  <si>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</si>
  <si>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</si>
  <si>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</si>
  <si>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</si>
  <si>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</si>
  <si>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</si>
  <si>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</si>
  <si>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</si>
  <si>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</si>
  <si>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</si>
  <si>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</si>
  <si>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</si>
  <si>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</si>
  <si>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</si>
  <si>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</si>
  <si>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</si>
  <si>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</si>
  <si>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</si>
  <si>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</si>
  <si>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</si>
  <si>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</si>
  <si>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</si>
  <si>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</si>
  <si>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</si>
  <si>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</si>
  <si>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</si>
  <si>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</si>
  <si>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</si>
  <si>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</si>
  <si>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</si>
  <si>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</si>
  <si>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</si>
  <si>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</si>
  <si>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</si>
  <si>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</si>
  <si>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</si>
  <si>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</si>
  <si>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</si>
  <si>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</si>
  <si>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</si>
  <si>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</si>
  <si>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</si>
  <si>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</si>
  <si>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</si>
  <si>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</si>
  <si>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</si>
  <si>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</si>
  <si>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</si>
  <si>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</si>
  <si>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</si>
  <si>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</si>
  <si>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</si>
  <si>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</si>
  <si>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</si>
  <si>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</si>
  <si>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</si>
  <si>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</si>
  <si>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</si>
  <si>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</si>
  <si>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</si>
  <si>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</si>
  <si>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</si>
  <si>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</si>
  <si>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</si>
  <si>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</si>
  <si>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</si>
  <si>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</si>
  <si>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</si>
  <si>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</si>
  <si>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</si>
  <si>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</si>
  <si>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</si>
  <si>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</si>
  <si>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</si>
  <si>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</si>
  <si>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</si>
  <si>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</si>
  <si>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</si>
  <si>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</si>
  <si>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</si>
  <si>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</si>
  <si>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</si>
  <si>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</si>
  <si>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</si>
  <si>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</si>
  <si>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</si>
  <si>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</si>
  <si>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</si>
  <si>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</si>
  <si>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</si>
  <si>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</si>
  <si>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</si>
  <si>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</si>
  <si>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</si>
  <si>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</si>
  <si>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</si>
  <si>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</si>
  <si>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</si>
  <si>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</si>
  <si>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</si>
  <si>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</si>
  <si>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</si>
  <si>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</si>
  <si>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</si>
  <si>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</si>
  <si>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</si>
  <si>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</si>
  <si>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</si>
  <si>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</si>
  <si>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</si>
  <si>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</si>
  <si>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</si>
  <si>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</si>
  <si>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</si>
  <si>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</si>
  <si>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</si>
  <si>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</si>
  <si>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</si>
  <si>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</si>
  <si>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</si>
  <si>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</si>
  <si>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</si>
  <si>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</si>
  <si>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</si>
  <si>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</si>
  <si>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</si>
  <si>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</si>
  <si>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</si>
  <si>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</si>
  <si>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</si>
  <si>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</si>
  <si>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</si>
  <si>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</si>
  <si>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</si>
  <si>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</si>
  <si>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</si>
  <si>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</si>
  <si>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</si>
  <si>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</si>
  <si>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</si>
  <si>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</si>
  <si>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</si>
  <si>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</si>
  <si>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</si>
  <si>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</si>
  <si>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</si>
  <si>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</si>
  <si>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</si>
  <si>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</si>
  <si>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</si>
  <si>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</si>
  <si>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</si>
  <si>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</si>
  <si>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</si>
  <si>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</si>
  <si>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</si>
  <si>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</si>
  <si>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</si>
  <si>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</si>
  <si>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</si>
  <si>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</si>
  <si>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</si>
  <si>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</si>
  <si>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</si>
  <si>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</si>
  <si>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</si>
  <si>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</si>
  <si>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</si>
  <si>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</si>
  <si>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</si>
  <si>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</si>
  <si>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</si>
  <si>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</si>
  <si>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</si>
  <si>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</si>
  <si>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</si>
  <si>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</si>
  <si>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</si>
  <si>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</si>
  <si>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</si>
  <si>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</si>
  <si>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</si>
  <si>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</si>
  <si>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</si>
  <si>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</si>
  <si>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</si>
  <si>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</si>
  <si>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</si>
  <si>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</si>
  <si>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</si>
  <si>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</si>
  <si>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</si>
  <si>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</si>
  <si>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</si>
  <si>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</si>
  <si>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</si>
  <si>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</si>
  <si>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</si>
  <si>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</si>
  <si>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</si>
  <si>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</si>
  <si>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</si>
  <si>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</si>
  <si>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</si>
  <si>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</si>
  <si>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</si>
  <si>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</si>
  <si>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</si>
  <si>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</si>
  <si>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</si>
  <si>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</si>
  <si>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</si>
  <si>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</si>
  <si>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</si>
  <si>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</si>
  <si>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</si>
  <si>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</si>
  <si>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</si>
  <si>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</si>
  <si>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</si>
  <si>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</si>
  <si>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</si>
  <si>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</si>
  <si>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</si>
  <si>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</si>
  <si>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</si>
  <si>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</si>
  <si>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</si>
  <si>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</si>
  <si>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</si>
  <si>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</si>
  <si>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</si>
  <si>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</si>
  <si>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</si>
  <si>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</si>
  <si>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</si>
  <si>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</si>
  <si>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</si>
  <si>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</si>
  <si>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</si>
  <si>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</si>
  <si>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</si>
  <si>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</si>
  <si>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</si>
  <si>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</si>
  <si>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</si>
  <si>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</si>
  <si>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</si>
  <si>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</si>
  <si>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</si>
  <si>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</si>
  <si>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</si>
  <si>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</si>
  <si>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</si>
  <si>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</si>
  <si>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</si>
  <si>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</si>
  <si>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</si>
  <si>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</si>
  <si>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</si>
  <si>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</si>
  <si>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</si>
  <si>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</si>
  <si>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</si>
  <si>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</si>
  <si>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</si>
  <si>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</si>
  <si>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</si>
  <si>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</si>
  <si>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</si>
  <si>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</si>
  <si>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</si>
  <si>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</si>
  <si>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</si>
  <si>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</si>
  <si>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</si>
  <si>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</si>
  <si>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</si>
  <si>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</si>
  <si>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</si>
  <si>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</si>
  <si>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</si>
  <si>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</si>
  <si>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</si>
  <si>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</si>
  <si>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</si>
  <si>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</si>
  <si>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</si>
  <si>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</si>
  <si>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</si>
  <si>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</si>
  <si>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</si>
  <si>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</si>
  <si>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</si>
  <si>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</si>
  <si>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</si>
  <si>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</si>
  <si>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</si>
  <si>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</si>
  <si>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</si>
  <si>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</si>
  <si>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</si>
  <si>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</si>
  <si>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</si>
  <si>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</si>
  <si>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</si>
  <si>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</si>
  <si>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</si>
  <si>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</si>
  <si>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</si>
  <si>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</si>
  <si>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</si>
  <si>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</si>
  <si>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</si>
  <si>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</si>
  <si>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</si>
  <si>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</si>
  <si>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</si>
  <si>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</si>
  <si>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</si>
  <si>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</si>
  <si>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</si>
  <si>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</si>
  <si>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</si>
  <si>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</si>
  <si>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</si>
  <si>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</si>
  <si>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</si>
  <si>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</si>
  <si>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</si>
  <si>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</si>
  <si>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</si>
  <si>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</si>
  <si>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</si>
  <si>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</si>
  <si>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</si>
  <si>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</si>
  <si>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</si>
  <si>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</si>
  <si>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</si>
  <si>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</si>
  <si>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</si>
  <si>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</si>
  <si>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</si>
  <si>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</si>
  <si>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</si>
  <si>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</si>
  <si>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</si>
  <si>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</si>
  <si>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</si>
  <si>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</si>
  <si>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</si>
  <si>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</si>
  <si>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</si>
  <si>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</si>
  <si>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</si>
  <si>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</si>
  <si>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</si>
  <si>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</si>
  <si>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</si>
  <si>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</si>
  <si>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</si>
  <si>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</si>
  <si>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</si>
  <si>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</si>
  <si>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</si>
  <si>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</si>
  <si>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</si>
  <si>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</si>
  <si>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</si>
  <si>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</si>
  <si>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</si>
  <si>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</si>
  <si>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</si>
  <si>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</si>
  <si>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</si>
  <si>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</si>
  <si>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</si>
  <si>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</si>
  <si>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</si>
  <si>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</si>
  <si>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</si>
  <si>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</si>
  <si>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</si>
  <si>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</si>
  <si>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</si>
  <si>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</si>
  <si>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</si>
  <si>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</si>
  <si>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</si>
  <si>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</si>
  <si>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</si>
  <si>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</si>
  <si>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</si>
  <si>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</si>
  <si>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</si>
  <si>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</si>
  <si>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</si>
  <si>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</si>
  <si>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</si>
  <si>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</si>
  <si>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</si>
  <si>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</si>
  <si>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</si>
  <si>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</si>
  <si>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</si>
  <si>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</si>
  <si>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</si>
  <si>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</si>
  <si>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</si>
  <si>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</si>
  <si>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</si>
  <si>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</si>
  <si>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</si>
  <si>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</si>
  <si>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</si>
  <si>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</si>
  <si>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</si>
  <si>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</si>
  <si>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</si>
  <si>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</si>
  <si>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</si>
  <si>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</si>
  <si>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</si>
  <si>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</si>
  <si>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</si>
  <si>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</si>
  <si>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</si>
  <si>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</si>
  <si>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</si>
  <si>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</si>
  <si>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</si>
  <si>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</si>
  <si>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</si>
  <si>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</si>
  <si>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</si>
  <si>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</si>
  <si>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</si>
  <si>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</si>
  <si>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</si>
  <si>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</si>
  <si>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</si>
  <si>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</si>
  <si>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</si>
  <si>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</si>
  <si>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</si>
  <si>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</si>
  <si>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</si>
  <si>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</si>
  <si>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</si>
  <si>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</si>
  <si>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</si>
  <si>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</si>
  <si>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</si>
  <si>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</si>
  <si>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</si>
  <si>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</si>
  <si>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</si>
  <si>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</si>
  <si>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</si>
  <si>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</si>
  <si>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</si>
  <si>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</si>
  <si>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</si>
  <si>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</si>
  <si>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</si>
  <si>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</si>
  <si>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</si>
  <si>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</si>
  <si>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</si>
  <si>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</si>
  <si>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</si>
  <si>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</si>
  <si>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</si>
  <si>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</si>
  <si>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</si>
  <si>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</si>
  <si>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</si>
  <si>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</si>
  <si>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</si>
  <si>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</si>
  <si>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</si>
  <si>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</si>
  <si>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</si>
  <si>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</si>
  <si>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</si>
  <si>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</si>
  <si>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</si>
  <si>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</si>
  <si>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</si>
  <si>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</si>
  <si>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</si>
  <si>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</si>
  <si>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</si>
  <si>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</si>
  <si>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</si>
  <si>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</si>
  <si>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</si>
  <si>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</si>
  <si>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</si>
  <si>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</si>
  <si>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</si>
  <si>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</si>
  <si>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</si>
  <si>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</si>
  <si>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</si>
  <si>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</si>
  <si>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</si>
  <si>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</si>
  <si>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</si>
  <si>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</si>
  <si>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</si>
  <si>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</si>
  <si>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</si>
  <si>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</si>
  <si>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</si>
  <si>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</si>
  <si>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</si>
  <si>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</si>
  <si>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</si>
  <si>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</si>
  <si>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</si>
  <si>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</si>
  <si>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</si>
  <si>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</si>
  <si>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</si>
  <si>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</si>
  <si>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</si>
  <si>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</si>
  <si>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</si>
  <si>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</si>
  <si>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</si>
  <si>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</si>
  <si>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</si>
  <si>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</si>
  <si>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</si>
  <si>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</si>
  <si>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</si>
  <si>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</si>
  <si>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</si>
  <si>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</si>
  <si>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</si>
  <si>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</si>
  <si>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</si>
  <si>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</si>
  <si>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</si>
  <si>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</si>
  <si>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</si>
  <si>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</si>
  <si>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</si>
  <si>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</si>
  <si>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</si>
  <si>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</si>
  <si>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</si>
  <si>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</si>
  <si>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</si>
  <si>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</si>
  <si>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</si>
  <si>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</si>
  <si>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</si>
  <si>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</si>
  <si>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</si>
  <si>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</si>
  <si>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</si>
  <si>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</si>
  <si>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</si>
  <si>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</si>
  <si>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</si>
  <si>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</si>
  <si>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</si>
  <si>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</si>
  <si>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</si>
  <si>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</si>
  <si>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</si>
  <si>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</si>
  <si>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</si>
  <si>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</si>
  <si>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</si>
  <si>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</si>
  <si>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</si>
  <si>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</si>
  <si>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</si>
  <si>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</si>
  <si>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</si>
  <si>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</si>
  <si>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</si>
  <si>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</si>
  <si>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</si>
  <si>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</si>
  <si>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</si>
  <si>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</si>
  <si>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</si>
  <si>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</si>
  <si>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</si>
  <si>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</si>
  <si>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</si>
  <si>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</si>
  <si>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</si>
  <si>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</si>
  <si>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</si>
  <si>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</si>
  <si>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</si>
  <si>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</si>
  <si>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</si>
  <si>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</si>
  <si>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</si>
  <si>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</si>
  <si>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</si>
  <si>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</si>
  <si>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</si>
  <si>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</si>
  <si>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</si>
  <si>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</si>
  <si>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</si>
  <si>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</si>
  <si>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</si>
  <si>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</si>
  <si>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</si>
  <si>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</si>
  <si>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</si>
  <si>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</si>
  <si>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</si>
  <si>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</si>
  <si>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</si>
  <si>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</si>
  <si>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</si>
  <si>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</si>
  <si>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</si>
  <si>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</si>
  <si>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</si>
  <si>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</si>
  <si>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</si>
  <si>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</si>
  <si>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</si>
  <si>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</si>
  <si>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</si>
  <si>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</si>
  <si>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</si>
  <si>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</si>
  <si>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</si>
  <si>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</si>
  <si>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</si>
  <si>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</si>
  <si>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</si>
  <si>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</si>
  <si>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</si>
  <si>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</si>
  <si>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</si>
  <si>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</si>
  <si>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</si>
  <si>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</si>
  <si>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</si>
  <si>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</si>
  <si>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</si>
  <si>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</si>
  <si>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</si>
  <si>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</si>
  <si>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</si>
  <si>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</si>
  <si>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</si>
  <si>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</si>
  <si>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</si>
  <si>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</si>
  <si>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</si>
  <si>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</si>
  <si>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</si>
  <si>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</si>
  <si>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</si>
  <si>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</si>
  <si>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</si>
  <si>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</si>
  <si>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</si>
  <si>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</si>
  <si>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</si>
  <si>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</si>
  <si>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</si>
  <si>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</si>
  <si>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</si>
  <si>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</si>
  <si>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</si>
  <si>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</si>
  <si>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</si>
  <si>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</si>
  <si>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</si>
  <si>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</si>
  <si>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</si>
  <si>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</si>
  <si>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</si>
  <si>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</si>
  <si>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</si>
  <si>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</si>
  <si>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</si>
  <si>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</si>
  <si>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</si>
  <si>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</si>
  <si>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</si>
  <si>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</si>
  <si>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</si>
  <si>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</si>
  <si>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</si>
  <si>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</si>
  <si>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</si>
  <si>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</si>
  <si>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</si>
  <si>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</si>
  <si>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</si>
  <si>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</si>
  <si>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</si>
  <si>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</si>
  <si>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</si>
  <si>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</si>
  <si>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</si>
  <si>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</si>
  <si>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</si>
  <si>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</si>
  <si>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</si>
  <si>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</si>
  <si>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</si>
  <si>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</si>
  <si>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</si>
  <si>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</si>
  <si>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</si>
  <si>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</si>
  <si>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</si>
  <si>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</si>
  <si>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</si>
  <si>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</si>
  <si>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</si>
  <si>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</si>
  <si>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</si>
  <si>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</si>
  <si>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</si>
  <si>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</si>
  <si>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</si>
  <si>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</si>
  <si>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</si>
  <si>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</si>
  <si>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</si>
  <si>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</si>
  <si>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</si>
  <si>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</si>
  <si>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</si>
  <si>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</si>
  <si>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</si>
  <si>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</si>
  <si>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</si>
  <si>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</si>
  <si>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</si>
  <si>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</si>
  <si>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</si>
  <si>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</si>
  <si>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</si>
  <si>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</si>
  <si>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</si>
  <si>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</si>
  <si>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</si>
  <si>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</si>
  <si>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</si>
  <si>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</si>
  <si>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</si>
  <si>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</si>
  <si>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</si>
  <si>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</si>
  <si>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</si>
  <si>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</si>
  <si>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</si>
  <si>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</si>
  <si>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</si>
  <si>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</si>
  <si>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</si>
  <si>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</si>
  <si>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</si>
  <si>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</si>
  <si>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</si>
  <si>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</si>
  <si>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</si>
  <si>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</si>
  <si>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</si>
  <si>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</si>
  <si>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</si>
  <si>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</si>
  <si>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</si>
  <si>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</si>
  <si>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</si>
  <si>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</si>
  <si>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</si>
  <si>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</si>
  <si>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</si>
  <si>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</si>
  <si>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</si>
  <si>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</si>
  <si>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</si>
  <si>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</si>
  <si>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</si>
  <si>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</si>
  <si>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</si>
  <si>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</si>
  <si>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</si>
  <si>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</si>
  <si>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</si>
  <si>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</si>
  <si>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</si>
  <si>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</si>
  <si>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</si>
  <si>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</si>
  <si>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</si>
  <si>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</si>
  <si>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</si>
  <si>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</si>
  <si>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</si>
  <si>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</si>
  <si>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</si>
  <si>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</si>
  <si>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</si>
  <si>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</si>
  <si>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</si>
  <si>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</si>
  <si>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</si>
  <si>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</si>
  <si>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</si>
  <si>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</si>
  <si>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</si>
  <si>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</si>
  <si>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</si>
  <si>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</si>
  <si>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</si>
  <si>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</si>
  <si>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</si>
  <si>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</si>
  <si>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</si>
  <si>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</si>
  <si>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</si>
  <si>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</si>
  <si>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</si>
  <si>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</si>
  <si>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</si>
  <si>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</si>
  <si>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</si>
  <si>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</si>
  <si>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</si>
  <si>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</si>
  <si>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</si>
  <si>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</si>
  <si>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</si>
  <si>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</si>
  <si>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</si>
  <si>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</si>
  <si>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</si>
  <si>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</si>
  <si>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</si>
  <si>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</si>
  <si>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</si>
  <si>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</si>
  <si>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</si>
  <si>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</si>
  <si>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</si>
  <si>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</si>
  <si>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</si>
  <si>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</si>
  <si>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</si>
  <si>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</si>
  <si>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</si>
  <si>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</si>
  <si>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</si>
  <si>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</si>
  <si>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</si>
  <si>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</si>
  <si>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</si>
  <si>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</si>
  <si>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</si>
  <si>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</si>
  <si>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</si>
  <si>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</si>
  <si>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</si>
  <si>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</si>
  <si>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</si>
  <si>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</si>
  <si>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</si>
  <si>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</si>
  <si>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</si>
  <si>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</si>
  <si>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</si>
  <si>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</si>
  <si>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</si>
  <si>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</si>
  <si>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</si>
  <si>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</si>
  <si>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</si>
  <si>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</si>
  <si>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</si>
  <si>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</si>
  <si>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</si>
  <si>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</si>
  <si>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</si>
  <si>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</si>
  <si>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</si>
  <si>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</si>
  <si>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</si>
  <si>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</si>
  <si>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</si>
  <si>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</si>
  <si>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</si>
  <si>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</si>
  <si>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</si>
  <si>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</si>
  <si>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</si>
  <si>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</si>
  <si>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</si>
  <si>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</si>
  <si>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</si>
  <si>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</si>
  <si>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</si>
  <si>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</si>
  <si>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</si>
  <si>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</si>
  <si>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</si>
  <si>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</si>
  <si>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</si>
  <si>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</si>
  <si>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</si>
  <si>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</si>
  <si>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</si>
  <si>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</si>
  <si>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</si>
  <si>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</si>
  <si>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</si>
  <si>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</si>
  <si>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</si>
  <si>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</si>
  <si>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</si>
  <si>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</si>
  <si>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</si>
  <si>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</si>
  <si>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</si>
  <si>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</si>
  <si>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</si>
  <si>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</si>
  <si>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</si>
  <si>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</si>
  <si>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</si>
  <si>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</si>
  <si>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</si>
  <si>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</si>
  <si>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</si>
  <si>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</si>
  <si>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</si>
  <si>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</si>
  <si>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</si>
  <si>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</si>
  <si>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</si>
  <si>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</si>
  <si>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</si>
  <si>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</si>
  <si>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</si>
  <si>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</si>
  <si>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</si>
  <si>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</si>
  <si>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</si>
  <si>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</si>
  <si>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</si>
  <si>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</si>
  <si>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</si>
  <si>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</si>
  <si>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</si>
  <si>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</si>
  <si>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</si>
  <si>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</si>
  <si>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</si>
  <si>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</si>
  <si>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</si>
  <si>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</si>
  <si>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</si>
  <si>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</si>
  <si>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</si>
  <si>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</si>
  <si>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</si>
  <si>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</si>
  <si>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</si>
  <si>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</si>
  <si>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</si>
  <si>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</si>
  <si>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</si>
  <si>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</si>
  <si>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</si>
  <si>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</si>
  <si>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</si>
  <si>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</si>
  <si>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</si>
  <si>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</si>
  <si>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</si>
  <si>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</si>
  <si>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</si>
  <si>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</si>
  <si>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</si>
  <si>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</si>
  <si>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</si>
  <si>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</si>
  <si>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</si>
  <si>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</si>
  <si>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</si>
  <si>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</si>
  <si>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</si>
  <si>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</si>
  <si>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</si>
  <si>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</si>
  <si>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</si>
  <si>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</si>
  <si>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</si>
  <si>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</si>
  <si>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</si>
  <si>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</si>
  <si>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</si>
  <si>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</si>
  <si>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</si>
  <si>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</si>
  <si>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</si>
  <si>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</si>
  <si>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</si>
  <si>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</si>
  <si>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</si>
  <si>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</si>
  <si>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</si>
  <si>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</si>
  <si>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</si>
  <si>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</si>
  <si>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</si>
  <si>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</si>
  <si>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</si>
  <si>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</si>
  <si>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</si>
  <si>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</si>
  <si>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</si>
  <si>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</si>
  <si>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</si>
  <si>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</si>
  <si>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</si>
  <si>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</si>
  <si>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</si>
  <si>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</si>
  <si>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</si>
  <si>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</si>
  <si>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</si>
  <si>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</si>
  <si>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</si>
  <si>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</si>
  <si>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</si>
  <si>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</si>
  <si>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</si>
  <si>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</si>
  <si>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</si>
  <si>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</si>
  <si>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</si>
  <si>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</si>
  <si>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</si>
  <si>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</si>
  <si>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</si>
  <si>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</si>
  <si>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</si>
  <si>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</si>
  <si>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</si>
  <si>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</si>
  <si>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</si>
  <si>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</si>
  <si>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</si>
  <si>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</si>
  <si>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</si>
  <si>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</si>
  <si>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</si>
  <si>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</si>
  <si>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</si>
  <si>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</si>
  <si>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</si>
  <si>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</si>
  <si>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</si>
  <si>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</si>
  <si>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</si>
  <si>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</si>
  <si>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</si>
  <si>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</si>
  <si>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</si>
  <si>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</si>
  <si>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</si>
  <si>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</si>
  <si>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</si>
  <si>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</si>
  <si>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</si>
  <si>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</si>
  <si>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</si>
  <si>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</si>
  <si>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</si>
  <si>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</si>
  <si>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</si>
  <si>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</si>
  <si>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</si>
  <si>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</si>
  <si>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</si>
  <si>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</si>
  <si>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</si>
  <si>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</si>
  <si>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</si>
  <si>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</si>
  <si>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</si>
  <si>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</si>
  <si>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</si>
  <si>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</si>
  <si>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</si>
  <si>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</si>
  <si>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</si>
  <si>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</si>
  <si>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</si>
  <si>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</si>
  <si>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</si>
  <si>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</si>
  <si>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</si>
  <si>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</si>
  <si>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</si>
  <si>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</si>
  <si>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</si>
  <si>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</si>
  <si>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</si>
  <si>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</si>
  <si>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</si>
  <si>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</si>
  <si>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</si>
  <si>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</si>
  <si>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</si>
  <si>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</si>
  <si>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</si>
  <si>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</si>
  <si>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</si>
  <si>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</si>
  <si>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</si>
  <si>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</si>
  <si>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</si>
  <si>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</si>
  <si>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</si>
  <si>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</si>
  <si>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</si>
  <si>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</si>
  <si>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</si>
  <si>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</si>
  <si>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</si>
  <si>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</si>
  <si>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</si>
  <si>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</si>
  <si>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</si>
  <si>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</si>
  <si>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</si>
  <si>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</si>
  <si>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</si>
  <si>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</si>
  <si>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</si>
  <si>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</si>
  <si>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</si>
  <si>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</si>
  <si>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</si>
  <si>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</si>
  <si>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</si>
  <si>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</si>
  <si>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</si>
  <si>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</si>
  <si>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</si>
  <si>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</si>
  <si>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</si>
  <si>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</si>
  <si>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</si>
  <si>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</si>
  <si>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</si>
  <si>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</si>
  <si>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</si>
  <si>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</si>
  <si>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</si>
  <si>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</si>
  <si>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</si>
  <si>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</si>
  <si>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</si>
  <si>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</si>
  <si>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</si>
  <si>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</si>
  <si>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</si>
  <si>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</si>
  <si>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</si>
  <si>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</si>
  <si>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</si>
  <si>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</si>
  <si>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</si>
  <si>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</si>
  <si>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</si>
  <si>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</si>
  <si>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</si>
  <si>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</si>
  <si>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</si>
  <si>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</si>
  <si>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</si>
  <si>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</si>
  <si>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</si>
  <si>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</si>
  <si>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</si>
  <si>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</si>
  <si>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</si>
  <si>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</si>
  <si>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</si>
  <si>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</si>
  <si>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</si>
  <si>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</si>
  <si>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</si>
  <si>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</si>
  <si>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</si>
  <si>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</si>
  <si>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</si>
  <si>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</si>
  <si>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</si>
  <si>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</si>
  <si>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</si>
  <si>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</si>
  <si>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</si>
  <si>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</si>
  <si>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</si>
  <si>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</si>
  <si>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</si>
  <si>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</si>
  <si>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</si>
  <si>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</si>
  <si>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</si>
  <si>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</si>
  <si>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</si>
  <si>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</si>
  <si>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</si>
  <si>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</si>
  <si>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</si>
  <si>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</si>
  <si>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</si>
  <si>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</si>
  <si>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</si>
  <si>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</si>
  <si>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</si>
  <si>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</si>
  <si>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</si>
  <si>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</si>
  <si>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</si>
  <si>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</si>
  <si>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</si>
  <si>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</si>
  <si>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</si>
  <si>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</si>
  <si>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</si>
  <si>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</si>
  <si>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</si>
  <si>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</si>
  <si>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</si>
  <si>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</si>
  <si>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</si>
  <si>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</si>
  <si>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</si>
  <si>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</si>
  <si>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</si>
  <si>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</si>
  <si>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</si>
  <si>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</si>
  <si>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</si>
  <si>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</si>
  <si>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</si>
  <si>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</si>
  <si>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</si>
  <si>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</si>
  <si>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</si>
  <si>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</si>
  <si>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</si>
  <si>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</si>
  <si>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</si>
  <si>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</si>
  <si>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</si>
  <si>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</si>
  <si>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</si>
  <si>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</si>
  <si>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</si>
  <si>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</si>
  <si>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</si>
  <si>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</si>
  <si>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</si>
  <si>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</si>
  <si>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</si>
  <si>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</si>
  <si>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</si>
  <si>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</si>
  <si>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</si>
  <si>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</si>
  <si>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</si>
  <si>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</si>
  <si>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</si>
  <si>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</si>
  <si>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</si>
  <si>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</si>
  <si>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</si>
  <si>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</si>
  <si>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</si>
  <si>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</si>
  <si>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</si>
  <si>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</si>
  <si>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</si>
  <si>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</si>
  <si>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</si>
  <si>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</si>
  <si>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</si>
  <si>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</si>
  <si>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</si>
  <si>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</si>
  <si>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</si>
  <si>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</si>
  <si>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</si>
  <si>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</si>
  <si>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</si>
  <si>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</si>
  <si>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</si>
  <si>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</si>
  <si>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</si>
  <si>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</si>
  <si>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</si>
  <si>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</si>
  <si>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</si>
  <si>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</si>
  <si>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</si>
  <si>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</si>
  <si>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</si>
  <si>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</si>
  <si>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</si>
  <si>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</si>
  <si>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</si>
  <si>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</si>
  <si>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</si>
  <si>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</si>
  <si>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</si>
  <si>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</si>
  <si>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</si>
  <si>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</si>
  <si>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</si>
  <si>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</si>
  <si>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</si>
  <si>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</si>
  <si>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</si>
  <si>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</si>
  <si>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</si>
  <si>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</si>
  <si>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</si>
  <si>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</si>
  <si>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</si>
  <si>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</si>
  <si>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</si>
  <si>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</si>
  <si>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</si>
  <si>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</si>
  <si>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</si>
  <si>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</si>
  <si>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</si>
  <si>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</si>
  <si>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</si>
  <si>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</si>
  <si>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</si>
  <si>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</si>
  <si>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</si>
  <si>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</si>
  <si>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</si>
  <si>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</si>
  <si>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</si>
  <si>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</si>
  <si>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</si>
  <si>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</si>
  <si>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</si>
  <si>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</si>
  <si>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</si>
  <si>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</si>
  <si>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</si>
  <si>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</si>
  <si>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</si>
  <si>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</si>
  <si>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</si>
  <si>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</si>
  <si>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</si>
  <si>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</si>
  <si>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</si>
  <si>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</si>
  <si>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</si>
  <si>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</si>
  <si>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</si>
  <si>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</si>
  <si>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</si>
  <si>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</si>
  <si>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</si>
  <si>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</si>
  <si>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</si>
  <si>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</si>
  <si>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</si>
  <si>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</si>
  <si>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</si>
  <si>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</si>
  <si>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</si>
  <si>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</si>
  <si>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</si>
  <si>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</si>
  <si>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</si>
  <si>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</si>
  <si>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</si>
  <si>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</si>
  <si>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</si>
  <si>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</si>
  <si>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</si>
  <si>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</si>
  <si>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</si>
  <si>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</si>
  <si>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</si>
  <si>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</si>
  <si>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</si>
  <si>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</si>
  <si>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</si>
  <si>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</si>
  <si>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</si>
  <si>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</si>
  <si>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</si>
  <si>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</si>
  <si>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</si>
  <si>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</si>
  <si>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</si>
  <si>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</si>
  <si>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</si>
  <si>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</si>
  <si>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</si>
  <si>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</si>
  <si>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</si>
  <si>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</si>
  <si>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</si>
  <si>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</si>
  <si>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</si>
  <si>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</si>
  <si>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</si>
  <si>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</si>
  <si>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</si>
  <si>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</si>
  <si>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</si>
  <si>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</si>
  <si>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</si>
  <si>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</si>
  <si>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</si>
  <si>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</si>
  <si>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</si>
  <si>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</si>
  <si>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</si>
  <si>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</si>
  <si>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</si>
  <si>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</si>
  <si>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</si>
  <si>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</si>
  <si>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</si>
  <si>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</si>
  <si>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</si>
  <si>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</si>
  <si>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</si>
  <si>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</si>
  <si>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</si>
  <si>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</si>
  <si>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</si>
  <si>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</si>
  <si>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</si>
  <si>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</si>
  <si>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</si>
  <si>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</si>
  <si>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</si>
  <si>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</si>
  <si>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</si>
  <si>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</si>
  <si>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</si>
  <si>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</si>
  <si>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</si>
  <si>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</si>
  <si>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</si>
  <si>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</si>
  <si>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</si>
  <si>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</si>
  <si>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</si>
  <si>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</si>
  <si>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</si>
  <si>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</si>
  <si>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</si>
  <si>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</si>
  <si>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</si>
  <si>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</si>
  <si>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</si>
  <si>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</si>
  <si>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</si>
  <si>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</si>
  <si>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</si>
  <si>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</si>
  <si>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</si>
  <si>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</si>
  <si>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</si>
  <si>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</si>
  <si>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</si>
  <si>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</si>
  <si>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</si>
  <si>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</si>
  <si>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</si>
  <si>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</si>
  <si>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</si>
  <si>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</si>
  <si>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</si>
  <si>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</si>
  <si>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</si>
  <si>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</si>
  <si>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</si>
  <si>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</si>
  <si>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</si>
  <si>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</si>
  <si>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</si>
  <si>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</si>
  <si>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</si>
  <si>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</si>
  <si>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</si>
  <si>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</si>
  <si>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</si>
  <si>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</si>
  <si>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</si>
  <si>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</si>
  <si>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</si>
  <si>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</si>
  <si>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</si>
  <si>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</si>
  <si>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</si>
  <si>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</si>
  <si>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</si>
  <si>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</si>
  <si>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</si>
  <si>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</si>
  <si>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</si>
  <si>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</si>
  <si>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</si>
  <si>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</si>
  <si>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</si>
  <si>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</si>
  <si>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</si>
  <si>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</si>
  <si>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</si>
  <si>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</si>
  <si>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</si>
  <si>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</si>
  <si>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</si>
  <si>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</si>
  <si>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</si>
  <si>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</si>
  <si>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</si>
  <si>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</si>
  <si>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</si>
  <si>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</si>
  <si>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</si>
  <si>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</si>
  <si>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</si>
  <si>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</si>
  <si>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</si>
  <si>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</si>
  <si>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</si>
  <si>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</si>
  <si>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</si>
  <si>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</si>
  <si>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</si>
  <si>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</si>
  <si>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</si>
  <si>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</si>
  <si>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</si>
  <si>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</si>
  <si>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</si>
  <si>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</si>
  <si>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</si>
  <si>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</si>
  <si>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</si>
  <si>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</si>
  <si>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</si>
  <si>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</si>
  <si>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</si>
  <si>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</si>
  <si>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</si>
  <si>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</si>
  <si>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</si>
  <si>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</si>
  <si>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</si>
  <si>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</si>
  <si>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</si>
  <si>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</si>
  <si>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</si>
  <si>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</si>
  <si>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</si>
  <si>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</si>
  <si>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</si>
  <si>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</si>
  <si>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</si>
  <si>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</si>
  <si>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</si>
  <si>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</si>
  <si>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</si>
  <si>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</si>
  <si>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</si>
  <si>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</si>
  <si>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</si>
  <si>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</si>
  <si>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</si>
  <si>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</si>
  <si>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</si>
  <si>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</si>
  <si>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</si>
  <si>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</si>
  <si>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</si>
  <si>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</si>
  <si>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</si>
  <si>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</si>
  <si>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</si>
  <si>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</si>
  <si>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</si>
  <si>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</si>
  <si>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</si>
  <si>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</si>
  <si>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</si>
  <si>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</si>
  <si>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</si>
  <si>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</si>
  <si>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</si>
  <si>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</si>
  <si>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</si>
  <si>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</si>
  <si>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</si>
  <si>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</si>
  <si>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</si>
  <si>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</si>
  <si>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</si>
  <si>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</si>
  <si>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</si>
  <si>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</si>
  <si>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</si>
  <si>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</si>
  <si>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</si>
  <si>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</si>
  <si>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</si>
  <si>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</si>
  <si>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</si>
  <si>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</si>
  <si>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</si>
  <si>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</si>
  <si>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</si>
  <si>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</si>
  <si>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</si>
  <si>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</si>
  <si>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</si>
  <si>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</si>
  <si>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</si>
  <si>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</si>
  <si>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</si>
  <si>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</si>
  <si>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</si>
  <si>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</si>
  <si>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</si>
  <si>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</si>
  <si>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</si>
  <si>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</si>
  <si>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</si>
  <si>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</si>
  <si>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</si>
  <si>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</si>
  <si>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</si>
  <si>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</si>
  <si>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</si>
  <si>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</si>
  <si>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</si>
  <si>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</si>
  <si>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</si>
  <si>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</si>
  <si>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</si>
  <si>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</si>
  <si>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</si>
  <si>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</si>
  <si>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</si>
  <si>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</si>
  <si>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</si>
  <si>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</si>
  <si>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</si>
  <si>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</si>
  <si>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</si>
  <si>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</si>
  <si>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</si>
  <si>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</si>
  <si>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</si>
  <si>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</si>
  <si>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</si>
  <si>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</si>
  <si>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</si>
  <si>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</si>
  <si>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</si>
  <si>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</si>
  <si>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</si>
  <si>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</si>
  <si>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</si>
  <si>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</si>
  <si>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</si>
  <si>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</si>
  <si>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</si>
  <si>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</si>
  <si>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</si>
  <si>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</si>
  <si>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</si>
  <si>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</si>
  <si>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</si>
  <si>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</si>
  <si>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</si>
  <si>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</si>
  <si>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</si>
  <si>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</si>
  <si>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</si>
  <si>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</si>
  <si>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</si>
  <si>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</si>
  <si>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</si>
  <si>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</si>
  <si>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</si>
  <si>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</si>
  <si>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</si>
  <si>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</si>
  <si>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</si>
  <si>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</si>
  <si>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</si>
  <si>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</si>
  <si>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</si>
  <si>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</si>
  <si>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</si>
  <si>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</si>
  <si>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</si>
  <si>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</si>
  <si>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</si>
  <si>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</si>
  <si>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</si>
  <si>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</si>
  <si>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</si>
  <si>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</si>
  <si>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</si>
  <si>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</si>
  <si>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</si>
  <si>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</si>
  <si>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</si>
  <si>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</si>
  <si>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</si>
  <si>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</si>
  <si>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</si>
  <si>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</si>
  <si>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</si>
  <si>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</si>
  <si>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</si>
  <si>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</si>
  <si>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</si>
  <si>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</si>
  <si>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</si>
  <si>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</si>
  <si>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</si>
  <si>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</si>
  <si>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</si>
  <si>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</si>
  <si>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</si>
  <si>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</si>
  <si>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</si>
  <si>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</si>
  <si>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</si>
  <si>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</si>
  <si>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</si>
  <si>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</si>
  <si>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</si>
  <si>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</si>
  <si>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</si>
  <si>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</si>
  <si>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</si>
  <si>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</si>
  <si>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</si>
  <si>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</si>
  <si>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</si>
  <si>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</si>
  <si>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</si>
  <si>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</si>
  <si>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</si>
  <si>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</si>
  <si>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</si>
  <si>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</si>
  <si>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</si>
  <si>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</si>
  <si>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</si>
  <si>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</si>
  <si>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</si>
  <si>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</si>
  <si>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</si>
  <si>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</si>
  <si>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</si>
  <si>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</si>
  <si>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</si>
  <si>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</si>
  <si>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</si>
  <si>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</si>
  <si>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</si>
  <si>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</si>
  <si>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</si>
  <si>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</si>
  <si>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</si>
  <si>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</si>
  <si>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</si>
  <si>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</si>
  <si>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</si>
  <si>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</si>
  <si>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</si>
  <si>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</si>
  <si>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</si>
  <si>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</si>
  <si>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</si>
  <si>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</si>
  <si>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</si>
  <si>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</si>
  <si>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</si>
  <si>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</si>
  <si>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</si>
  <si>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</si>
  <si>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</si>
  <si>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</si>
  <si>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</si>
  <si>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</si>
  <si>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</si>
  <si>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</si>
  <si>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</si>
  <si>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</si>
  <si>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</si>
  <si>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</si>
  <si>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</si>
  <si>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</si>
  <si>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</si>
  <si>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</si>
  <si>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</si>
  <si>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</si>
  <si>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</si>
  <si>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</si>
  <si>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</si>
  <si>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</si>
  <si>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</si>
  <si>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</si>
  <si>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</si>
  <si>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</si>
  <si>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</si>
  <si>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</si>
  <si>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</si>
  <si>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</si>
  <si>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</si>
  <si>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</si>
  <si>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</si>
  <si>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</si>
  <si>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</si>
  <si>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</si>
  <si>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</si>
  <si>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</si>
  <si>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</si>
  <si>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</si>
  <si>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</si>
  <si>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</si>
  <si>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</si>
  <si>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</si>
  <si>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</si>
  <si>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</si>
  <si>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</si>
  <si>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</si>
  <si>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</si>
  <si>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</si>
  <si>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</si>
  <si>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</si>
  <si>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</si>
  <si>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</si>
  <si>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</si>
  <si>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</si>
  <si>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</si>
  <si>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</si>
  <si>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</si>
  <si>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</si>
  <si>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</si>
  <si>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</si>
  <si>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</si>
  <si>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</si>
  <si>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</si>
  <si>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</si>
  <si>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</si>
  <si>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</si>
  <si>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</si>
  <si>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</si>
  <si>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</si>
  <si>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</si>
  <si>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</si>
  <si>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</si>
  <si>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</si>
  <si>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</si>
  <si>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</si>
  <si>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</si>
  <si>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</si>
  <si>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</si>
  <si>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</si>
  <si>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</si>
  <si>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</si>
  <si>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</si>
  <si>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</si>
  <si>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</si>
  <si>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</si>
  <si>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</si>
  <si>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</si>
  <si>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</si>
  <si>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</si>
  <si>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</si>
  <si>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</si>
  <si>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</si>
  <si>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</si>
  <si>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</si>
  <si>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</si>
  <si>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</si>
  <si>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</si>
  <si>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</si>
  <si>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</si>
  <si>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</si>
  <si>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</si>
  <si>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</si>
  <si>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</si>
  <si>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</si>
  <si>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</si>
  <si>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</si>
  <si>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</si>
  <si>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</si>
  <si>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</si>
  <si>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</si>
  <si>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</si>
  <si>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</si>
  <si>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</si>
  <si>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</si>
  <si>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</si>
  <si>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</si>
  <si>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</si>
  <si>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</si>
  <si>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</si>
  <si>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</si>
  <si>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</si>
  <si>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</si>
  <si>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</si>
  <si>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</si>
  <si>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</si>
  <si>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</si>
  <si>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</si>
  <si>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</si>
  <si>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</si>
  <si>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</si>
  <si>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</si>
  <si>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</si>
  <si>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</si>
  <si>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</si>
  <si>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</si>
  <si>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</si>
  <si>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</si>
  <si>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</si>
  <si>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</si>
  <si>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</si>
  <si>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</si>
  <si>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</si>
  <si>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</si>
  <si>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</si>
  <si>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</si>
  <si>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</si>
  <si>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</si>
  <si>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</si>
  <si>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</si>
  <si>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</si>
  <si>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</si>
  <si>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</si>
  <si>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</si>
  <si>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</si>
  <si>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</si>
  <si>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</si>
  <si>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</si>
  <si>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</si>
  <si>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</si>
  <si>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</si>
  <si>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</si>
  <si>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</si>
  <si>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</si>
  <si>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</si>
  <si>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</si>
  <si>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</si>
  <si>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</si>
  <si>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</si>
  <si>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</si>
  <si>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</si>
  <si>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</si>
  <si>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</si>
  <si>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</si>
  <si>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</si>
  <si>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</si>
  <si>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</si>
  <si>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</si>
  <si>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</si>
  <si>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</si>
  <si>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</si>
  <si>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</si>
  <si>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</si>
  <si>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</si>
  <si>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</si>
  <si>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</si>
  <si>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</si>
  <si>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</si>
  <si>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</si>
  <si>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</si>
  <si>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</si>
  <si>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</si>
  <si>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</si>
  <si>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</si>
  <si>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</si>
  <si>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</si>
  <si>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</si>
  <si>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</si>
  <si>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</si>
  <si>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</si>
  <si>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</si>
  <si>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</si>
  <si>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</si>
  <si>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</si>
  <si>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</si>
  <si>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</si>
  <si>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</si>
  <si>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</si>
  <si>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</si>
  <si>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</si>
  <si>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</si>
  <si>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</si>
  <si>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</si>
  <si>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</si>
  <si>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</si>
  <si>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</si>
  <si>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</si>
  <si>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</si>
  <si>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</si>
  <si>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</si>
  <si>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</si>
  <si>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</si>
  <si>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</si>
  <si>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</si>
  <si>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</si>
  <si>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</si>
  <si>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</si>
  <si>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</si>
  <si>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</si>
  <si>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</si>
  <si>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</si>
  <si>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</si>
  <si>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</si>
  <si>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</si>
  <si>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</si>
  <si>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</si>
  <si>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</si>
  <si>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</si>
  <si>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</si>
  <si>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</si>
  <si>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</si>
  <si>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</si>
  <si>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</si>
  <si>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</si>
  <si>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</si>
  <si>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</si>
  <si>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</si>
  <si>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</si>
  <si>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</si>
  <si>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</si>
  <si>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</si>
  <si>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</si>
  <si>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</si>
  <si>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</si>
  <si>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</si>
  <si>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</si>
  <si>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</si>
  <si>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</si>
  <si>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</si>
  <si>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</si>
  <si>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</si>
  <si>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</si>
  <si>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</si>
  <si>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</si>
  <si>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</si>
  <si>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</si>
  <si>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</si>
  <si>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</si>
  <si>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</si>
  <si>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</si>
  <si>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</si>
  <si>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</si>
  <si>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</si>
  <si>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</si>
  <si>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</si>
  <si>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</si>
  <si>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</si>
  <si>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</si>
  <si>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</si>
  <si>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</si>
  <si>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</si>
  <si>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</si>
  <si>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</si>
  <si>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</si>
  <si>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</si>
  <si>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</si>
  <si>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</si>
  <si>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</si>
  <si>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</si>
  <si>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</si>
  <si>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</si>
  <si>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</si>
  <si>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</si>
  <si>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</si>
  <si>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</si>
  <si>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</si>
  <si>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</si>
  <si>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</si>
  <si>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</si>
  <si>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</si>
  <si>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</si>
  <si>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</si>
  <si>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</si>
  <si>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</si>
  <si>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</si>
  <si>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</si>
  <si>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</si>
  <si>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</si>
  <si>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</si>
  <si>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</si>
  <si>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</si>
  <si>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</si>
  <si>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</si>
  <si>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</si>
  <si>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</si>
  <si>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</si>
  <si>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</si>
  <si>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</si>
  <si>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</si>
  <si>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</si>
  <si>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</si>
  <si>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</si>
  <si>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</si>
  <si>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</si>
  <si>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</si>
  <si>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</si>
  <si>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</si>
  <si>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</si>
  <si>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</si>
  <si>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</si>
  <si>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</si>
  <si>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</si>
  <si>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</si>
  <si>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</si>
  <si>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</si>
  <si>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</si>
  <si>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</si>
  <si>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</si>
  <si>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</si>
  <si>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</si>
  <si>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</si>
  <si>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</si>
  <si>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</si>
  <si>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</si>
  <si>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</si>
  <si>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</si>
  <si>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</si>
  <si>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</si>
  <si>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</si>
  <si>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</si>
  <si>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</si>
  <si>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</si>
  <si>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</si>
  <si>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</si>
  <si>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</si>
  <si>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</si>
  <si>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</si>
  <si>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</si>
  <si>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</si>
  <si>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</si>
  <si>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</si>
  <si>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</si>
  <si>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</si>
  <si>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</si>
  <si>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</si>
  <si>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</si>
  <si>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</si>
  <si>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</si>
  <si>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</si>
  <si>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</si>
  <si>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</si>
  <si>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</si>
  <si>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</si>
  <si>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</si>
  <si>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</si>
  <si>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</si>
  <si>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</si>
  <si>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</si>
  <si>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</si>
  <si>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</si>
  <si>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</si>
  <si>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</si>
  <si>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</si>
  <si>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</si>
  <si>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</si>
  <si>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</si>
  <si>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</si>
  <si>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</si>
  <si>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</si>
  <si>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</si>
  <si>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</si>
  <si>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</si>
  <si>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</si>
  <si>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</si>
  <si>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</si>
  <si>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</si>
  <si>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</si>
  <si>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</si>
  <si>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</si>
  <si>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</si>
  <si>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</si>
  <si>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</si>
  <si>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</si>
  <si>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</si>
  <si>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</si>
  <si>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</si>
  <si>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</si>
  <si>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</si>
  <si>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</si>
  <si>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</si>
  <si>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</si>
  <si>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</si>
  <si>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</si>
  <si>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</si>
  <si>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</si>
  <si>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</si>
  <si>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</si>
  <si>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</si>
  <si>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</si>
  <si>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</si>
  <si>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</si>
  <si>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</si>
  <si>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</si>
  <si>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</si>
  <si>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</si>
  <si>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</si>
  <si>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</si>
  <si>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</si>
  <si>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</si>
  <si>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</si>
  <si>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</si>
  <si>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</si>
  <si>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</si>
  <si>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</si>
  <si>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</si>
  <si>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</si>
  <si>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</si>
  <si>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</si>
  <si>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</si>
  <si>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</si>
  <si>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</si>
  <si>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</si>
  <si>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</si>
  <si>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</si>
  <si>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</si>
  <si>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</si>
  <si>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</si>
  <si>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</si>
  <si>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</si>
  <si>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</si>
  <si>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</si>
  <si>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</si>
  <si>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</si>
  <si>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</si>
  <si>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</si>
  <si>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</si>
  <si>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</si>
  <si>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</si>
  <si>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</si>
  <si>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</si>
  <si>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</si>
  <si>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</si>
  <si>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</si>
  <si>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</si>
  <si>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</si>
  <si>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</si>
  <si>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</si>
  <si>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</si>
  <si>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</si>
  <si>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</si>
  <si>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</si>
  <si>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</si>
  <si>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</si>
  <si>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</si>
  <si>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</si>
  <si>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</si>
  <si>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</si>
  <si>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</si>
  <si>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</si>
  <si>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</si>
  <si>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</si>
  <si>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</si>
  <si>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</si>
  <si>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</si>
  <si>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</si>
  <si>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</si>
  <si>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</si>
  <si>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</si>
  <si>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</si>
  <si>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</si>
  <si>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</si>
  <si>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</si>
  <si>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</si>
  <si>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</si>
  <si>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</si>
  <si>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</si>
  <si>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</si>
  <si>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</si>
  <si>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</si>
  <si>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</si>
  <si>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</si>
  <si>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</si>
  <si>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</si>
  <si>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</si>
  <si>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</si>
  <si>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</si>
  <si>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</si>
  <si>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</si>
  <si>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</si>
  <si>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</si>
  <si>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</si>
  <si>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</si>
  <si>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</si>
  <si>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</si>
  <si>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</si>
  <si>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</si>
  <si>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</si>
  <si>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</si>
  <si>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</si>
  <si>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</si>
  <si>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</si>
  <si>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</si>
  <si>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</si>
  <si>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</si>
  <si>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</si>
  <si>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</si>
  <si>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</si>
  <si>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</si>
  <si>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</si>
  <si>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</si>
  <si>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</si>
  <si>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</si>
  <si>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</si>
  <si>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</si>
  <si>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</si>
  <si>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</si>
  <si>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</si>
  <si>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</si>
  <si>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</si>
  <si>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</si>
  <si>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</si>
  <si>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</si>
  <si>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</si>
  <si>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</si>
  <si>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</si>
  <si>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</si>
  <si>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</si>
  <si>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</si>
  <si>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</si>
  <si>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</si>
  <si>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</si>
  <si>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</si>
  <si>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</si>
  <si>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</si>
  <si>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</si>
  <si>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</si>
  <si>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</si>
  <si>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</si>
  <si>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</si>
  <si>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</si>
  <si>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</si>
  <si>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</si>
  <si>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</si>
  <si>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</si>
  <si>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</si>
  <si>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</si>
  <si>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</si>
  <si>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</si>
  <si>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</si>
  <si>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</si>
  <si>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</si>
  <si>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</si>
  <si>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</si>
  <si>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</si>
  <si>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</si>
  <si>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</si>
  <si>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</si>
  <si>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</si>
  <si>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</si>
  <si>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</si>
  <si>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</si>
  <si>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</si>
  <si>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</si>
  <si>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</si>
  <si>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</si>
  <si>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</si>
  <si>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</si>
  <si>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</si>
  <si>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</si>
  <si>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</si>
  <si>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</si>
  <si>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</si>
  <si>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</si>
  <si>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</si>
  <si>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</si>
  <si>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</si>
  <si>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</si>
  <si>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</si>
  <si>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</si>
  <si>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</si>
  <si>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</si>
  <si>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</si>
  <si>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</si>
  <si>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</si>
  <si>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</si>
  <si>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</si>
  <si>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</si>
  <si>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</si>
  <si>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</si>
  <si>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</si>
  <si>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</si>
  <si>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</si>
  <si>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</si>
  <si>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</si>
  <si>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</si>
  <si>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</si>
  <si>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</si>
  <si>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</si>
  <si>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</si>
  <si>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</si>
  <si>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</si>
  <si>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</si>
  <si>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</si>
  <si>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</si>
  <si>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</si>
  <si>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</si>
  <si>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</si>
  <si>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</si>
  <si>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</si>
  <si>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</si>
  <si>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</si>
  <si>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</si>
  <si>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</si>
  <si>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</si>
  <si>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</si>
  <si>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</si>
  <si>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</si>
  <si>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</si>
  <si>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</si>
  <si>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</si>
  <si>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</si>
  <si>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</si>
  <si>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</si>
  <si>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</si>
  <si>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</si>
  <si>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</si>
  <si>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</si>
  <si>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</si>
  <si>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</si>
  <si>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</si>
  <si>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</si>
  <si>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</si>
  <si>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</si>
  <si>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</si>
  <si>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</si>
  <si>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</si>
  <si>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</si>
  <si>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</si>
  <si>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</si>
  <si>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</si>
  <si>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</si>
  <si>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</si>
  <si>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</si>
  <si>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</si>
  <si>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</si>
  <si>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</si>
  <si>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</si>
  <si>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</si>
  <si>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</si>
  <si>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</si>
  <si>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</si>
  <si>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</si>
  <si>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</si>
  <si>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</si>
  <si>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</si>
  <si>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</si>
  <si>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</si>
  <si>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</si>
  <si>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</si>
  <si>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</si>
  <si>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</si>
  <si>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</si>
  <si>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</si>
  <si>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</si>
  <si>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</si>
  <si>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</si>
  <si>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</si>
  <si>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</si>
  <si>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</si>
  <si>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</si>
  <si>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</si>
  <si>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</si>
  <si>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</si>
  <si>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</si>
  <si>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</si>
  <si>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</si>
  <si>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</si>
  <si>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</si>
  <si>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</si>
  <si>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</si>
  <si>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</si>
  <si>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</si>
  <si>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</si>
  <si>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</si>
  <si>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</si>
  <si>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</si>
  <si>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</si>
  <si>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</si>
  <si>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</si>
  <si>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</si>
  <si>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</si>
  <si>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</si>
  <si>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</si>
  <si>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</si>
  <si>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</si>
  <si>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</si>
  <si>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</si>
  <si>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</si>
  <si>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</si>
  <si>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</si>
  <si>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</si>
  <si>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</si>
  <si>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</si>
  <si>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</si>
  <si>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</si>
  <si>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</si>
  <si>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</si>
  <si>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</si>
  <si>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</si>
  <si>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</si>
  <si>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</si>
  <si>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</si>
  <si>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</si>
  <si>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</si>
  <si>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</si>
  <si>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</si>
  <si>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</si>
  <si>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</si>
  <si>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</si>
  <si>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</si>
  <si>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</si>
  <si>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</si>
  <si>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</si>
  <si>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</si>
  <si>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</si>
  <si>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</si>
  <si>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</si>
  <si>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</si>
  <si>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</si>
  <si>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</si>
  <si>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</si>
  <si>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</si>
  <si>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</si>
  <si>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</si>
  <si>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</si>
  <si>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</si>
  <si>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</si>
  <si>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</si>
  <si>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</si>
  <si>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</si>
  <si>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</si>
  <si>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</si>
  <si>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</si>
  <si>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</si>
  <si>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</si>
  <si>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</si>
  <si>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</si>
  <si>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</si>
  <si>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</si>
  <si>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</si>
  <si>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</si>
  <si>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</si>
  <si>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</si>
  <si>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</si>
  <si>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</si>
  <si>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</si>
  <si>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</si>
  <si>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</si>
  <si>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</si>
  <si>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</si>
  <si>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</si>
  <si>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</si>
  <si>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</si>
  <si>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</si>
  <si>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</si>
  <si>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</si>
  <si>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</si>
  <si>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</si>
  <si>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</si>
  <si>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</si>
  <si>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</si>
  <si>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</si>
  <si>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</si>
  <si>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</si>
  <si>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</si>
  <si>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</si>
  <si>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</si>
  <si>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</si>
  <si>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</si>
  <si>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</si>
  <si>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</si>
  <si>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</si>
  <si>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</si>
  <si>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</si>
  <si>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</si>
  <si>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</si>
  <si>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</si>
  <si>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</si>
  <si>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</si>
  <si>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</si>
  <si>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</si>
  <si>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</si>
  <si>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</si>
  <si>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</si>
  <si>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</si>
  <si>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</si>
  <si>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</si>
  <si>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</si>
  <si>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</si>
  <si>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</si>
  <si>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</si>
  <si>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</si>
  <si>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</si>
  <si>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</si>
  <si>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</si>
  <si>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</si>
  <si>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</si>
  <si>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</si>
  <si>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</si>
  <si>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</si>
  <si>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</si>
  <si>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</si>
  <si>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</si>
  <si>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</si>
  <si>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</si>
  <si>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</si>
  <si>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</si>
  <si>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</si>
  <si>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</si>
  <si>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</si>
  <si>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</si>
  <si>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</si>
  <si>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</si>
  <si>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</si>
  <si>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</si>
  <si>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</si>
  <si>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</si>
  <si>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</si>
  <si>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</si>
  <si>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</si>
  <si>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</si>
  <si>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</si>
  <si>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</si>
  <si>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</si>
  <si>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</si>
  <si>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</si>
  <si>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</si>
  <si>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</si>
  <si>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</si>
  <si>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</si>
  <si>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</si>
  <si>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</si>
  <si>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</si>
  <si>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</si>
  <si>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</si>
  <si>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</si>
  <si>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</si>
  <si>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</si>
  <si>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</si>
  <si>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</si>
  <si>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</si>
  <si>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</si>
  <si>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</si>
  <si>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</si>
  <si>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</si>
  <si>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</si>
  <si>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</si>
  <si>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</si>
  <si>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</si>
  <si>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</si>
  <si>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</si>
  <si>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</si>
  <si>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</si>
  <si>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</si>
  <si>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</si>
  <si>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</si>
  <si>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</si>
  <si>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</si>
  <si>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</si>
  <si>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</si>
  <si>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</si>
  <si>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</si>
  <si>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</si>
  <si>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</si>
  <si>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</si>
  <si>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</si>
  <si>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</si>
  <si>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</si>
  <si>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</si>
  <si>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</si>
  <si>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</si>
  <si>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</si>
  <si>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</si>
  <si>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</si>
  <si>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</si>
  <si>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</si>
  <si>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</si>
  <si>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</si>
  <si>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</si>
  <si>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</si>
  <si>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</si>
  <si>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</si>
  <si>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</si>
  <si>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</si>
  <si>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</si>
  <si>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</si>
  <si>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</si>
  <si>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</si>
  <si>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</si>
  <si>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</si>
  <si>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</si>
  <si>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</si>
  <si>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</si>
  <si>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</si>
  <si>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</si>
  <si>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</si>
  <si>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</si>
  <si>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</si>
  <si>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</si>
  <si>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</si>
  <si>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</si>
  <si>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</si>
  <si>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</si>
  <si>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</si>
  <si>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</si>
  <si>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</si>
  <si>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</si>
  <si>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</si>
  <si>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</si>
  <si>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</si>
  <si>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</si>
  <si>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</si>
  <si>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</si>
  <si>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</si>
  <si>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</si>
  <si>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</si>
  <si>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</si>
  <si>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</si>
  <si>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</si>
  <si>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</si>
  <si>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</si>
  <si>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</si>
  <si>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</si>
  <si>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</si>
  <si>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</si>
  <si>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</si>
  <si>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</si>
  <si>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</si>
  <si>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</si>
  <si>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</si>
  <si>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</si>
  <si>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</si>
  <si>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</si>
  <si>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</si>
  <si>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</si>
  <si>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</si>
  <si>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</si>
  <si>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</si>
  <si>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</si>
  <si>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</si>
  <si>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</si>
  <si>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</si>
  <si>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</si>
  <si>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</si>
  <si>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</si>
  <si>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</si>
  <si>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</si>
  <si>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</si>
  <si>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</si>
  <si>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</si>
  <si>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</si>
  <si>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</si>
  <si>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</si>
  <si>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</si>
  <si>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</si>
  <si>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</si>
  <si>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</si>
  <si>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</si>
  <si>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</si>
  <si>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</si>
  <si>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</si>
  <si>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</si>
  <si>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</si>
  <si>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</si>
  <si>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</si>
  <si>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</si>
  <si>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</si>
  <si>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</si>
  <si>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</si>
  <si>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</si>
  <si>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</si>
  <si>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</si>
  <si>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</si>
  <si>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</si>
  <si>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</si>
  <si>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</si>
  <si>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</si>
  <si>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</si>
  <si>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</si>
  <si>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</si>
  <si>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</si>
  <si>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</si>
  <si>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</si>
  <si>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</si>
  <si>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</si>
  <si>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</si>
  <si>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</si>
  <si>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</si>
  <si>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</si>
  <si>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</si>
  <si>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</si>
  <si>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</si>
  <si>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</si>
  <si>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</si>
  <si>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</si>
  <si>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</si>
  <si>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</si>
  <si>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</si>
  <si>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</si>
  <si>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</si>
  <si>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</si>
  <si>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</si>
  <si>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</si>
  <si>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</si>
  <si>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</si>
  <si>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</si>
  <si>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</si>
  <si>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</si>
  <si>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</si>
  <si>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</si>
  <si>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</si>
  <si>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</si>
  <si>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</si>
  <si>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</si>
  <si>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</si>
  <si>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</si>
  <si>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</si>
  <si>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</si>
  <si>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</si>
  <si>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</si>
  <si>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</si>
  <si>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</si>
  <si>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</si>
  <si>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</si>
  <si>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</si>
  <si>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</si>
  <si>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</si>
  <si>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</si>
  <si>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</si>
  <si>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</si>
  <si>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</si>
  <si>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</si>
  <si>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</si>
  <si>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</si>
  <si>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</si>
  <si>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</si>
  <si>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</si>
  <si>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</si>
  <si>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</si>
  <si>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</si>
  <si>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</si>
  <si>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</si>
  <si>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</si>
  <si>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</si>
  <si>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</si>
  <si>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</si>
  <si>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</si>
  <si>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</si>
  <si>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</si>
  <si>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</si>
  <si>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</si>
  <si>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</si>
  <si>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</si>
  <si>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</si>
  <si>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</si>
  <si>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</si>
  <si>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</si>
  <si>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</si>
  <si>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</si>
  <si>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</si>
  <si>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</si>
  <si>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</si>
  <si>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</si>
  <si>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</si>
  <si>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</si>
  <si>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</si>
  <si>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</si>
  <si>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</si>
  <si>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</si>
  <si>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</si>
  <si>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</si>
  <si>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</si>
  <si>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</si>
  <si>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</si>
  <si>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</si>
  <si>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</si>
  <si>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</si>
  <si>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</si>
  <si>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</si>
  <si>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</si>
  <si>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</si>
  <si>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</si>
  <si>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</si>
  <si>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</si>
  <si>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</si>
  <si>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</si>
  <si>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</si>
  <si>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</si>
  <si>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</si>
  <si>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</si>
  <si>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</si>
  <si>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</si>
  <si>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</si>
  <si>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</si>
  <si>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</si>
  <si>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</si>
  <si>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</si>
  <si>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</si>
  <si>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</si>
  <si>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</si>
  <si>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</si>
  <si>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</si>
  <si>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</si>
  <si>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</si>
  <si>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</si>
  <si>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</si>
  <si>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</si>
  <si>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</si>
  <si>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</si>
  <si>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</si>
  <si>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</si>
  <si>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</si>
  <si>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</si>
  <si>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</si>
  <si>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</si>
  <si>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</si>
  <si>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</si>
  <si>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</si>
  <si>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</si>
  <si>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</si>
  <si>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</si>
  <si>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</si>
  <si>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</si>
  <si>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</si>
  <si>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</si>
  <si>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</si>
  <si>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</si>
  <si>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</si>
  <si>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</si>
  <si>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</si>
  <si>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</si>
  <si>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</si>
  <si>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</si>
  <si>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</si>
  <si>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</si>
  <si>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</si>
  <si>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</si>
  <si>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</si>
  <si>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</si>
  <si>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</si>
  <si>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</si>
  <si>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</si>
  <si>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</si>
  <si>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</si>
  <si>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</si>
  <si>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</si>
  <si>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</si>
  <si>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</si>
  <si>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</si>
  <si>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</si>
  <si>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</si>
  <si>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</si>
  <si>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</si>
  <si>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</si>
  <si>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</si>
  <si>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</si>
  <si>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</si>
  <si>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</si>
  <si>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</si>
  <si>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</si>
  <si>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</si>
  <si>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</si>
  <si>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</si>
  <si>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</si>
  <si>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</si>
  <si>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</si>
  <si>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</si>
  <si>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</si>
  <si>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</si>
  <si>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</si>
  <si>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</si>
  <si>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</si>
  <si>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</si>
  <si>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</si>
  <si>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</si>
  <si>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</si>
  <si>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</si>
  <si>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</si>
  <si>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</si>
  <si>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</si>
  <si>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</si>
  <si>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</si>
  <si>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</si>
  <si>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</si>
  <si>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</si>
  <si>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</si>
  <si>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</si>
  <si>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</si>
  <si>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</si>
  <si>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</si>
  <si>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</si>
  <si>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</si>
  <si>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</si>
  <si>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</si>
  <si>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</si>
  <si>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</si>
  <si>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</si>
  <si>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</si>
  <si>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</si>
  <si>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</si>
  <si>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</si>
  <si>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</si>
  <si>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</si>
  <si>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</si>
  <si>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</si>
  <si>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</si>
  <si>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</si>
  <si>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</si>
  <si>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</si>
  <si>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</si>
  <si>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</si>
  <si>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</si>
  <si>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</si>
  <si>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</si>
  <si>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</si>
  <si>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</si>
  <si>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</si>
  <si>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</si>
  <si>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</si>
  <si>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</si>
  <si>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</si>
  <si>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</si>
  <si>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</si>
  <si>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</si>
  <si>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</si>
  <si>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</si>
  <si>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</si>
  <si>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</si>
  <si>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</si>
  <si>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</si>
  <si>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</si>
  <si>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</si>
  <si>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</si>
  <si>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</si>
  <si>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</si>
  <si>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</si>
  <si>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</si>
  <si>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</si>
  <si>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</si>
  <si>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</si>
  <si>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</si>
  <si>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</si>
  <si>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</si>
  <si>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</si>
  <si>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</si>
  <si>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</si>
  <si>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</si>
  <si>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</si>
  <si>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</si>
  <si>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</si>
  <si>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</si>
  <si>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</si>
  <si>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</si>
  <si>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</si>
  <si>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</si>
  <si>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</si>
  <si>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</si>
  <si>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</si>
  <si>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</si>
  <si>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</si>
  <si>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</si>
  <si>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</si>
  <si>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</si>
  <si>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</si>
  <si>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</si>
  <si>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</si>
  <si>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</si>
  <si>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</si>
  <si>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</si>
  <si>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</si>
  <si>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</si>
  <si>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</si>
  <si>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</si>
  <si>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</si>
  <si>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</si>
  <si>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</si>
  <si>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</si>
  <si>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</si>
  <si>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</si>
  <si>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</si>
  <si>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</si>
  <si>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</si>
  <si>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</si>
  <si>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</si>
  <si>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</si>
  <si>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</si>
  <si>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</si>
  <si>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</si>
  <si>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</si>
  <si>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</si>
  <si>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</si>
  <si>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</si>
  <si>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</si>
  <si>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</si>
  <si>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</si>
  <si>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</si>
  <si>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</si>
  <si>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</si>
  <si>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</si>
  <si>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</si>
  <si>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</si>
  <si>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</si>
  <si>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</si>
  <si>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</si>
  <si>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</si>
  <si>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</si>
  <si>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</si>
  <si>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</si>
  <si>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</si>
  <si>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</si>
  <si>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</si>
  <si>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</si>
  <si>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</si>
  <si>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</si>
  <si>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</si>
  <si>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</si>
  <si>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</si>
  <si>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</si>
  <si>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</si>
  <si>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</si>
  <si>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</si>
  <si>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</si>
  <si>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</si>
  <si>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</si>
  <si>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</si>
  <si>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</si>
  <si>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</si>
  <si>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</si>
  <si>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</si>
  <si>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</si>
  <si>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</si>
  <si>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</si>
  <si>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</si>
  <si>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</si>
  <si>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</si>
  <si>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</si>
  <si>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</si>
  <si>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</si>
  <si>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</si>
  <si>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</si>
  <si>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</si>
  <si>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</si>
  <si>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</si>
  <si>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</si>
  <si>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</si>
  <si>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</si>
  <si>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</si>
  <si>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</si>
  <si>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</si>
  <si>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</si>
  <si>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</si>
  <si>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</si>
  <si>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</si>
  <si>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</si>
  <si>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</si>
  <si>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</si>
  <si>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</si>
  <si>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</si>
  <si>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</si>
  <si>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</si>
  <si>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</si>
  <si>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</si>
  <si>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</si>
  <si>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</si>
  <si>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</si>
  <si>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</si>
  <si>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</si>
  <si>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</si>
  <si>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</si>
  <si>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</si>
  <si>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</si>
  <si>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</si>
  <si>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</si>
  <si>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</si>
  <si>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</si>
  <si>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</si>
  <si>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</si>
  <si>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</si>
  <si>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</si>
  <si>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</si>
  <si>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</si>
  <si>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</si>
  <si>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</si>
  <si>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</si>
  <si>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</si>
  <si>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</si>
  <si>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</si>
  <si>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</si>
  <si>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</si>
  <si>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</si>
  <si>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</si>
  <si>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</si>
  <si>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</si>
  <si>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</si>
  <si>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</si>
  <si>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</si>
  <si>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</si>
  <si>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</si>
  <si>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</si>
  <si>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</si>
  <si>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</si>
  <si>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</si>
  <si>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</si>
  <si>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</si>
  <si>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</si>
  <si>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</si>
  <si>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</si>
  <si>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</si>
  <si>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</si>
  <si>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</si>
  <si>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</si>
  <si>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</si>
  <si>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</si>
  <si>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</si>
  <si>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</si>
  <si>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</si>
  <si>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</si>
  <si>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</si>
  <si>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</si>
  <si>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</si>
  <si>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</si>
  <si>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</si>
  <si>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</si>
  <si>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</si>
  <si>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</si>
  <si>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</si>
  <si>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</si>
  <si>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</si>
  <si>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</si>
  <si>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</si>
  <si>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</si>
  <si>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</si>
  <si>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</si>
  <si>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</si>
  <si>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</si>
  <si>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</si>
  <si>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</si>
  <si>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</si>
  <si>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</si>
  <si>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</si>
  <si>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</si>
  <si>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</si>
  <si>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</si>
  <si>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</si>
  <si>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</si>
  <si>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</si>
  <si>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</si>
  <si>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</si>
  <si>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</si>
  <si>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</si>
  <si>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</si>
  <si>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</si>
  <si>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</si>
  <si>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</si>
  <si>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</si>
  <si>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</si>
  <si>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</si>
  <si>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</si>
  <si>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</si>
  <si>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</si>
  <si>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</si>
  <si>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</si>
  <si>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</si>
  <si>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</si>
  <si>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</si>
  <si>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</si>
  <si>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</si>
  <si>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</si>
  <si>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</si>
  <si>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</si>
  <si>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</si>
  <si>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</si>
  <si>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</si>
  <si>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</si>
  <si>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</si>
  <si>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</si>
  <si>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</si>
  <si>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</si>
  <si>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</si>
  <si>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</si>
  <si>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</si>
  <si>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</si>
  <si>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</si>
  <si>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</si>
  <si>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</si>
  <si>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</si>
  <si>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</si>
  <si>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</si>
  <si>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</si>
  <si>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</si>
  <si>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</si>
  <si>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</si>
  <si>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</si>
  <si>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</si>
  <si>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</si>
  <si>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</si>
  <si>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</si>
  <si>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</si>
  <si>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</si>
  <si>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</si>
  <si>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</si>
  <si>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</si>
  <si>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</si>
  <si>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</si>
  <si>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</si>
  <si>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</si>
  <si>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</si>
  <si>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</si>
  <si>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</si>
  <si>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</si>
  <si>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</si>
  <si>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</si>
  <si>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</si>
  <si>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</si>
  <si>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</si>
  <si>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</si>
  <si>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</si>
  <si>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</si>
  <si>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</si>
  <si>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</si>
  <si>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</si>
  <si>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</si>
  <si>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</si>
  <si>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</si>
  <si>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</si>
  <si>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</si>
  <si>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</si>
  <si>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</si>
  <si>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</si>
  <si>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</si>
  <si>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</si>
  <si>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</si>
  <si>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</si>
  <si>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</si>
  <si>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</si>
  <si>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</si>
  <si>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</si>
  <si>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</si>
  <si>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</si>
  <si>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</si>
  <si>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</si>
  <si>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</si>
  <si>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</si>
  <si>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</si>
  <si>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</si>
  <si>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</si>
  <si>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</si>
  <si>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</si>
  <si>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</si>
  <si>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</si>
  <si>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</si>
  <si>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</si>
  <si>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</si>
  <si>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</si>
  <si>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</si>
  <si>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</si>
  <si>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</si>
  <si>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</si>
  <si>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</si>
  <si>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</si>
  <si>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</si>
  <si>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</si>
  <si>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</si>
  <si>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</si>
  <si>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</si>
  <si>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</si>
  <si>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</si>
  <si>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</si>
  <si>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</si>
  <si>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</si>
  <si>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</si>
  <si>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</si>
  <si>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</si>
  <si>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</si>
  <si>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</si>
  <si>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</si>
  <si>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</si>
  <si>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</si>
  <si>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</si>
  <si>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</si>
  <si>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</si>
  <si>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</si>
  <si>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</si>
  <si>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</si>
  <si>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</si>
  <si>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</si>
  <si>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</si>
  <si>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</si>
  <si>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</si>
  <si>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</si>
  <si>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</si>
  <si>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</si>
  <si>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</si>
  <si>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</si>
  <si>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</si>
  <si>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</si>
  <si>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</si>
  <si>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</si>
  <si>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</si>
  <si>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</si>
  <si>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</si>
  <si>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</si>
  <si>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</si>
  <si>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</si>
  <si>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</si>
  <si>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</si>
  <si>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</si>
  <si>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</si>
  <si>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</si>
  <si>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</si>
  <si>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</si>
  <si>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</si>
  <si>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</si>
  <si>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</si>
  <si>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</si>
  <si>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</si>
  <si>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</si>
  <si>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</si>
  <si>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</si>
  <si>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</si>
  <si>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</si>
  <si>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</si>
  <si>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</si>
  <si>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</si>
  <si>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</si>
  <si>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</si>
  <si>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</si>
  <si>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</si>
  <si>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</si>
  <si>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</si>
  <si>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</si>
  <si>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</si>
  <si>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</si>
  <si>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</si>
  <si>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</si>
  <si>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</si>
  <si>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</si>
  <si>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</si>
  <si>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</si>
  <si>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</si>
  <si>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</si>
  <si>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</si>
  <si>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</si>
  <si>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</si>
  <si>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</si>
  <si>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</si>
  <si>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</si>
  <si>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</si>
  <si>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</si>
  <si>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</si>
  <si>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</si>
  <si>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</si>
  <si>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</si>
  <si>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</si>
  <si>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</si>
  <si>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</si>
  <si>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</si>
  <si>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</si>
  <si>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</si>
  <si>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</si>
  <si>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</si>
  <si>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</si>
  <si>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</si>
  <si>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</si>
  <si>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</si>
  <si>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</si>
  <si>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</si>
  <si>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</si>
  <si>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</si>
  <si>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</si>
  <si>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</si>
  <si>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</si>
  <si>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</si>
  <si>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</si>
  <si>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</si>
  <si>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</si>
  <si>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</si>
  <si>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</si>
  <si>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</si>
  <si>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</si>
  <si>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</si>
  <si>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</si>
  <si>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</si>
  <si>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</si>
  <si>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</si>
  <si>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</si>
  <si>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</si>
  <si>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</si>
  <si>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</si>
  <si>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</si>
  <si>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</si>
  <si>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</si>
  <si>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</si>
  <si>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</si>
  <si>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</si>
  <si>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</si>
  <si>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</si>
  <si>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</si>
  <si>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</si>
  <si>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</si>
  <si>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</si>
  <si>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</si>
  <si>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</si>
  <si>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</si>
  <si>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</si>
  <si>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</si>
  <si>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</si>
  <si>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</si>
  <si>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</si>
  <si>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</si>
  <si>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</si>
  <si>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</si>
  <si>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</si>
  <si>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</si>
  <si>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</si>
  <si>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</si>
  <si>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</si>
  <si>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</si>
  <si>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</si>
  <si>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</si>
  <si>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</si>
  <si>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</si>
  <si>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</si>
  <si>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</si>
  <si>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</si>
  <si>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</si>
  <si>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</si>
  <si>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</si>
  <si>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</si>
  <si>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</si>
  <si>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</si>
  <si>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</si>
  <si>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</si>
  <si>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</si>
  <si>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</si>
  <si>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</si>
  <si>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</si>
  <si>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</si>
  <si>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</si>
  <si>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</si>
  <si>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</si>
  <si>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</si>
  <si>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</si>
  <si>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</si>
  <si>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</si>
  <si>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</si>
  <si>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</si>
  <si>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</si>
  <si>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</si>
  <si>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</si>
  <si>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</si>
  <si>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</si>
  <si>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</si>
  <si>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</si>
  <si>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</si>
  <si>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</si>
  <si>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</si>
  <si>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</si>
  <si>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</si>
  <si>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</si>
  <si>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</si>
  <si>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</si>
  <si>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</si>
  <si>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</si>
  <si>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</si>
  <si>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</si>
  <si>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</si>
  <si>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</si>
  <si>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</si>
  <si>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</si>
  <si>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</si>
  <si>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</si>
  <si>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</si>
  <si>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</si>
  <si>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</si>
  <si>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</si>
  <si>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</si>
  <si>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</si>
  <si>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</si>
  <si>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</si>
  <si>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</si>
  <si>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</si>
  <si>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</si>
  <si>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</si>
  <si>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</si>
  <si>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</si>
  <si>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</si>
  <si>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</si>
  <si>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</si>
  <si>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</si>
  <si>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</si>
  <si>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</si>
  <si>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</si>
  <si>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</si>
  <si>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</si>
  <si>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</si>
  <si>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</si>
  <si>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</si>
  <si>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</si>
  <si>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</si>
  <si>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</si>
  <si>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</si>
  <si>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</si>
  <si>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</si>
  <si>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</si>
  <si>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</si>
  <si>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</si>
  <si>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</si>
  <si>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</si>
  <si>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</si>
  <si>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</si>
  <si>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</si>
  <si>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</si>
  <si>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</si>
  <si>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</si>
  <si>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</si>
  <si>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</si>
  <si>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</si>
  <si>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</si>
  <si>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</si>
  <si>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</si>
  <si>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</si>
  <si>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</si>
  <si>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</si>
  <si>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</si>
  <si>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</si>
  <si>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</si>
  <si>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</si>
  <si>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</si>
  <si>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</si>
  <si>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</si>
  <si>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</si>
  <si>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</si>
  <si>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</si>
  <si>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</si>
  <si>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</si>
  <si>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</si>
  <si>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</si>
  <si>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</si>
  <si>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</si>
  <si>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</si>
  <si>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</si>
  <si>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</si>
  <si>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</si>
  <si>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</si>
  <si>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</si>
  <si>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</si>
  <si>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</si>
  <si>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</si>
  <si>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</si>
  <si>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</si>
  <si>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</si>
  <si>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</si>
  <si>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</si>
  <si>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</si>
  <si>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</si>
  <si>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</si>
  <si>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</si>
  <si>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</si>
  <si>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</si>
  <si>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</si>
  <si>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</si>
  <si>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</si>
  <si>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</si>
  <si>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</si>
  <si>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</si>
  <si>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</si>
  <si>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</si>
  <si>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</si>
  <si>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</si>
  <si>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</si>
  <si>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</si>
  <si>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</si>
  <si>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</si>
  <si>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</si>
  <si>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</si>
  <si>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</si>
  <si>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</si>
  <si>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</si>
  <si>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</si>
  <si>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</si>
  <si>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</si>
  <si>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</si>
  <si>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</si>
  <si>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</si>
  <si>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</si>
  <si>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</si>
  <si>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</si>
  <si>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</si>
  <si>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</si>
  <si>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</si>
  <si>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</si>
  <si>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</si>
  <si>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</si>
  <si>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</si>
  <si>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</si>
  <si>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</si>
  <si>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</si>
  <si>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</si>
  <si>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</si>
  <si>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</si>
  <si>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</si>
  <si>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</si>
  <si>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</si>
  <si>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</si>
  <si>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</si>
  <si>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</si>
  <si>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</si>
  <si>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</si>
  <si>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</si>
  <si>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</si>
  <si>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</si>
  <si>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</si>
  <si>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</si>
  <si>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</si>
  <si>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</si>
  <si>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</si>
  <si>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</si>
  <si>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</si>
  <si>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</si>
  <si>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</si>
  <si>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</si>
  <si>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</si>
  <si>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</si>
  <si>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</si>
  <si>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</si>
  <si>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</si>
  <si>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</si>
  <si>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</si>
  <si>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</si>
  <si>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</si>
  <si>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</si>
  <si>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</si>
  <si>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</si>
  <si>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</si>
  <si>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</si>
  <si>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</si>
  <si>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</si>
  <si>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</si>
  <si>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</si>
  <si>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</si>
  <si>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</si>
  <si>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</si>
  <si>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</si>
  <si>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</si>
  <si>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</si>
  <si>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</si>
  <si>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</si>
  <si>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</si>
  <si>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</si>
  <si>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</si>
  <si>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</si>
  <si>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</si>
  <si>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</si>
  <si>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</si>
  <si>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</si>
  <si>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</si>
  <si>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</si>
  <si>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</si>
  <si>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</si>
  <si>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</si>
  <si>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</si>
  <si>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</si>
  <si>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</si>
  <si>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</si>
  <si>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</si>
  <si>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</si>
  <si>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</si>
  <si>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</si>
  <si>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</si>
  <si>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</si>
  <si>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</si>
  <si>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</si>
  <si>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</si>
  <si>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</si>
  <si>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</si>
  <si>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</si>
  <si>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</si>
  <si>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</si>
  <si>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</si>
  <si>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</si>
  <si>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</si>
  <si>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</si>
  <si>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</si>
  <si>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</si>
  <si>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</si>
  <si>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</si>
  <si>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</si>
  <si>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</si>
  <si>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</si>
  <si>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</si>
  <si>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</si>
  <si>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</si>
  <si>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</si>
  <si>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</si>
  <si>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</si>
  <si>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</si>
  <si>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</si>
  <si>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</si>
  <si>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</si>
  <si>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</si>
  <si>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</si>
  <si>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</si>
  <si>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</si>
  <si>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</si>
  <si>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</si>
  <si>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</si>
  <si>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</si>
  <si>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</si>
  <si>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</si>
  <si>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</si>
  <si>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</si>
  <si>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</si>
  <si>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</si>
  <si>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</si>
  <si>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</si>
  <si>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</si>
  <si>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</si>
  <si>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</si>
  <si>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</si>
  <si>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</si>
  <si>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</si>
  <si>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</si>
  <si>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</si>
  <si>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</si>
  <si>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</si>
  <si>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</si>
  <si>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</si>
  <si>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</si>
  <si>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</si>
  <si>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</si>
  <si>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</si>
  <si>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</si>
  <si>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</si>
  <si>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</si>
  <si>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</si>
  <si>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</si>
  <si>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</si>
  <si>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</si>
  <si>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</si>
  <si>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</si>
  <si>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</si>
  <si>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</si>
  <si>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</si>
  <si>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</si>
  <si>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</si>
  <si>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</si>
  <si>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</si>
  <si>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</si>
  <si>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</si>
  <si>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</si>
  <si>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</si>
  <si>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</si>
  <si>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</si>
  <si>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</si>
  <si>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</si>
  <si>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</si>
  <si>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</si>
  <si>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</si>
  <si>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</si>
  <si>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</si>
  <si>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</si>
  <si>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</si>
  <si>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</si>
  <si>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</si>
  <si>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</si>
  <si>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</si>
  <si>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</si>
  <si>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</si>
  <si>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</si>
  <si>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</si>
  <si>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</si>
  <si>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</si>
  <si>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</si>
  <si>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</si>
  <si>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</si>
  <si>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</si>
  <si>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</si>
  <si>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</si>
  <si>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</si>
  <si>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</si>
  <si>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</si>
  <si>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</si>
  <si>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</si>
  <si>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</si>
  <si>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</si>
  <si>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</si>
  <si>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</si>
  <si>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</si>
  <si>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</si>
  <si>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</si>
  <si>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</si>
  <si>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</si>
  <si>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</si>
  <si>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</si>
  <si>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</si>
  <si>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</si>
  <si>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</si>
  <si>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</si>
  <si>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</si>
  <si>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</si>
  <si>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</si>
  <si>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</si>
  <si>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</si>
  <si>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</si>
  <si>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</si>
  <si>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</si>
  <si>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</si>
  <si>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</si>
  <si>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</si>
  <si>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</si>
  <si>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</si>
  <si>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</si>
  <si>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</si>
  <si>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</si>
  <si>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</si>
  <si>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</si>
  <si>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</si>
  <si>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</si>
  <si>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</si>
  <si>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</si>
  <si>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</si>
  <si>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</si>
  <si>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</si>
  <si>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</si>
  <si>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</si>
  <si>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</si>
  <si>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</si>
  <si>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</si>
  <si>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</si>
  <si>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</si>
  <si>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</si>
  <si>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</si>
  <si>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</si>
  <si>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</si>
  <si>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</si>
  <si>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</si>
  <si>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</si>
  <si>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</si>
  <si>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</si>
  <si>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</si>
  <si>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</si>
  <si>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</si>
  <si>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</si>
  <si>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</si>
  <si>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</si>
  <si>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</si>
  <si>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</si>
  <si>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</si>
  <si>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</si>
  <si>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</si>
  <si>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</si>
  <si>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</si>
  <si>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</si>
  <si>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</si>
  <si>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</si>
  <si>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</si>
  <si>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</si>
  <si>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</si>
  <si>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</si>
  <si>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</si>
  <si>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</si>
  <si>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</si>
  <si>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</si>
  <si>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</si>
  <si>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</si>
  <si>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</si>
  <si>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</si>
  <si>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</si>
  <si>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</si>
  <si>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</si>
  <si>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</si>
  <si>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</si>
  <si>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</si>
  <si>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</si>
  <si>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</si>
  <si>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</si>
  <si>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</si>
  <si>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</si>
  <si>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</si>
  <si>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</si>
  <si>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</si>
  <si>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</si>
  <si>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</si>
  <si>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</si>
  <si>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</si>
  <si>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</si>
  <si>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</si>
  <si>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</si>
  <si>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</si>
  <si>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</si>
  <si>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</si>
  <si>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</si>
  <si>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</si>
  <si>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</si>
  <si>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</si>
  <si>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</si>
  <si>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</si>
  <si>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</si>
  <si>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</si>
  <si>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</si>
  <si>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</si>
  <si>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</si>
  <si>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</si>
  <si>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</si>
  <si>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</si>
  <si>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</si>
  <si>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</si>
  <si>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</si>
  <si>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</si>
  <si>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</si>
  <si>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</si>
  <si>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</si>
  <si>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</si>
  <si>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</si>
  <si>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</si>
  <si>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</si>
  <si>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</si>
  <si>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</si>
  <si>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</si>
  <si>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</si>
  <si>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</si>
  <si>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</si>
  <si>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</si>
  <si>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</si>
  <si>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</si>
  <si>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</si>
  <si>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</si>
  <si>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</si>
  <si>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</si>
  <si>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</si>
  <si>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</si>
  <si>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</si>
  <si>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</si>
  <si>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</si>
  <si>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</si>
  <si>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</si>
  <si>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</si>
  <si>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</si>
  <si>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</si>
  <si>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</si>
  <si>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</si>
  <si>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</si>
  <si>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</si>
  <si>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</si>
  <si>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</si>
  <si>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</si>
  <si>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</si>
  <si>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</si>
  <si>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</si>
  <si>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</si>
  <si>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</si>
  <si>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</si>
  <si>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</si>
  <si>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</si>
  <si>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</si>
  <si>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</si>
  <si>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</si>
  <si>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</si>
  <si>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</si>
  <si>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</si>
  <si>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</si>
  <si>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</si>
  <si>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</si>
  <si>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</si>
  <si>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</si>
  <si>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</si>
  <si>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</si>
  <si>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</si>
  <si>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</si>
  <si>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</si>
  <si>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</si>
  <si>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</si>
  <si>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</si>
  <si>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</si>
  <si>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</si>
  <si>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</si>
  <si>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</si>
  <si>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</si>
  <si>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</si>
  <si>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</si>
  <si>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</si>
  <si>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</si>
  <si>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</si>
  <si>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</si>
  <si>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</si>
  <si>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</si>
  <si>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</si>
  <si>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</si>
  <si>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</si>
  <si>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</si>
  <si>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</si>
  <si>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</si>
  <si>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</si>
  <si>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</si>
  <si>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</si>
  <si>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</si>
  <si>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</si>
  <si>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</si>
  <si>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</si>
  <si>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</si>
  <si>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</si>
  <si>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</si>
  <si>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</si>
  <si>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</si>
  <si>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</si>
  <si>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</si>
  <si>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</si>
  <si>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</si>
  <si>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</si>
  <si>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</si>
  <si>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</si>
  <si>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</si>
  <si>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</si>
  <si>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</si>
  <si>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</si>
  <si>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</si>
  <si>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</si>
  <si>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</si>
  <si>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</si>
  <si>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</si>
  <si>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</si>
  <si>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</si>
  <si>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</si>
  <si>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</si>
  <si>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</si>
  <si>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</si>
  <si>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</si>
  <si>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</si>
  <si>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</si>
  <si>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</si>
  <si>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</si>
  <si>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</si>
  <si>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</si>
  <si>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</si>
  <si>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</si>
  <si>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</si>
  <si>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</si>
  <si>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</si>
  <si>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</si>
  <si>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</si>
  <si>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</si>
  <si>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</si>
  <si>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</si>
  <si>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</si>
  <si>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</si>
  <si>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</si>
  <si>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</si>
  <si>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</si>
  <si>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</si>
  <si>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</si>
  <si>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</si>
  <si>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</si>
  <si>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</si>
  <si>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</si>
  <si>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</si>
  <si>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</si>
  <si>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</si>
  <si>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</si>
  <si>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</si>
  <si>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</si>
  <si>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</si>
  <si>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</si>
  <si>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</si>
  <si>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</si>
  <si>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</si>
  <si>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</si>
  <si>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</si>
  <si>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</si>
  <si>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</si>
  <si>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</si>
  <si>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</si>
  <si>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</si>
  <si>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</si>
  <si>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</si>
  <si>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</si>
  <si>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</si>
  <si>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</si>
  <si>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</si>
  <si>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</si>
  <si>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</si>
  <si>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</si>
  <si>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</si>
  <si>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</si>
  <si>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</si>
  <si>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</si>
  <si>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</si>
  <si>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</si>
  <si>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</si>
  <si>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</si>
  <si>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</si>
  <si>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</si>
  <si>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</si>
  <si>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</si>
  <si>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</si>
  <si>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</si>
  <si>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</si>
  <si>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</si>
  <si>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</si>
  <si>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</si>
  <si>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</si>
  <si>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</si>
  <si>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</si>
  <si>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</si>
  <si>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</si>
  <si>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</si>
  <si>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</si>
  <si>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</si>
  <si>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</si>
  <si>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</si>
  <si>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</si>
  <si>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</si>
  <si>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</si>
  <si>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</si>
  <si>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</si>
  <si>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</si>
  <si>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</si>
  <si>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</si>
  <si>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</si>
  <si>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</si>
  <si>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</si>
  <si>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</si>
  <si>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</si>
  <si>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</si>
  <si>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</si>
  <si>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</si>
  <si>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</si>
  <si>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</si>
  <si>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</si>
  <si>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</si>
  <si>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</si>
  <si>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</si>
  <si>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</si>
  <si>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</si>
  <si>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</si>
  <si>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</si>
  <si>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</si>
  <si>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</si>
  <si>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</si>
  <si>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</si>
  <si>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</si>
  <si>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</si>
  <si>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</si>
  <si>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</si>
  <si>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</si>
  <si>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</si>
  <si>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</si>
  <si>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</si>
  <si>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</si>
  <si>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</si>
  <si>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</si>
  <si>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</si>
  <si>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</si>
  <si>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</si>
  <si>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</si>
  <si>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</si>
  <si>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</si>
  <si>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</si>
  <si>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</si>
  <si>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</si>
  <si>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</si>
  <si>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</si>
  <si>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</si>
  <si>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</si>
  <si>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</si>
  <si>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</si>
  <si>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</si>
  <si>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</si>
  <si>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</si>
  <si>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</si>
  <si>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</si>
  <si>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</si>
  <si>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</si>
  <si>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</si>
  <si>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</si>
  <si>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</si>
  <si>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</si>
  <si>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</si>
  <si>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</si>
  <si>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</si>
  <si>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</si>
  <si>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</si>
  <si>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</si>
  <si>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</si>
  <si>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</si>
  <si>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</si>
  <si>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</si>
  <si>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</si>
  <si>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</si>
  <si>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</si>
  <si>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</si>
  <si>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</si>
  <si>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</si>
  <si>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</si>
  <si>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</si>
  <si>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</si>
  <si>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</si>
  <si>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</si>
  <si>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</si>
  <si>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</si>
  <si>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</si>
  <si>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</si>
  <si>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</si>
  <si>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</si>
  <si>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</si>
  <si>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</si>
  <si>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</si>
  <si>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</si>
  <si>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</si>
  <si>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</si>
  <si>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</si>
  <si>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</si>
  <si>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</si>
  <si>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</si>
  <si>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</si>
  <si>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</si>
  <si>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</si>
  <si>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</si>
  <si>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</si>
  <si>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</si>
  <si>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</si>
  <si>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</si>
  <si>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</si>
  <si>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</si>
  <si>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</si>
  <si>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</si>
  <si>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</si>
  <si>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</si>
  <si>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</si>
  <si>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</si>
  <si>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</si>
  <si>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</si>
  <si>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</si>
  <si>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</si>
  <si>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</si>
  <si>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</si>
  <si>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</si>
  <si>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</si>
  <si>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</si>
  <si>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</si>
  <si>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</si>
  <si>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</si>
  <si>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</si>
  <si>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</si>
  <si>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</si>
  <si>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</si>
  <si>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</si>
  <si>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</si>
  <si>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</si>
  <si>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</si>
  <si>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</si>
  <si>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</si>
  <si>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</si>
  <si>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</si>
  <si>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</si>
  <si>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</si>
  <si>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</si>
  <si>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</si>
  <si>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</si>
  <si>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</si>
  <si>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</si>
  <si>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</si>
  <si>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</si>
  <si>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</si>
  <si>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</si>
  <si>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</si>
  <si>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</si>
  <si>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</si>
  <si>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</si>
  <si>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</si>
  <si>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</si>
  <si>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</si>
  <si>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</si>
  <si>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</si>
  <si>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</si>
  <si>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</si>
  <si>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</si>
  <si>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</si>
  <si>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</si>
  <si>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</si>
  <si>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</si>
  <si>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</si>
  <si>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</si>
  <si>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</si>
  <si>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</si>
  <si>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</si>
  <si>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</si>
  <si>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</si>
  <si>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</si>
  <si>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</si>
  <si>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</si>
  <si>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</si>
  <si>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</si>
  <si>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</si>
  <si>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</si>
  <si>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</si>
  <si>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</si>
  <si>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</si>
  <si>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</si>
  <si>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</si>
  <si>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</si>
  <si>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</si>
  <si>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</si>
  <si>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</si>
  <si>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</si>
  <si>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</si>
  <si>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</si>
  <si>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</si>
  <si>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</si>
  <si>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</si>
  <si>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</si>
  <si>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</si>
  <si>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</si>
  <si>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</si>
  <si>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</si>
  <si>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</si>
  <si>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</si>
  <si>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</si>
  <si>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</si>
  <si>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</si>
  <si>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</si>
  <si>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</si>
  <si>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</si>
  <si>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</si>
  <si>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</si>
  <si>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</si>
  <si>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</si>
  <si>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</si>
  <si>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</si>
  <si>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</si>
  <si>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</si>
  <si>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</si>
  <si>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</si>
  <si>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</si>
  <si>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</si>
  <si>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</si>
  <si>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</si>
  <si>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</si>
  <si>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</si>
  <si>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</si>
  <si>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</si>
  <si>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</si>
  <si>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</si>
  <si>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</si>
  <si>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</si>
  <si>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</si>
  <si>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</si>
  <si>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</si>
  <si>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</si>
  <si>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</si>
  <si>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</si>
  <si>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</si>
  <si>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</si>
  <si>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</si>
  <si>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</si>
  <si>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</si>
  <si>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</si>
  <si>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</si>
  <si>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</si>
  <si>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</si>
  <si>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</si>
  <si>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</si>
  <si>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</si>
  <si>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</si>
  <si>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</si>
  <si>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</si>
  <si>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</si>
  <si>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</si>
  <si>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</si>
  <si>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</si>
  <si>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</si>
  <si>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</si>
  <si>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</si>
  <si>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</si>
  <si>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</si>
  <si>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</si>
  <si>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</si>
  <si>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</si>
  <si>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</si>
  <si>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</si>
  <si>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</si>
  <si>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</si>
  <si>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</si>
  <si>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</si>
  <si>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</si>
  <si>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</si>
  <si>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</si>
  <si>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</si>
  <si>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</si>
  <si>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</si>
  <si>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</si>
  <si>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</si>
  <si>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</si>
  <si>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</si>
  <si>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</si>
  <si>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</si>
  <si>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</si>
  <si>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</si>
  <si>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</si>
  <si>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</si>
  <si>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</si>
  <si>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</si>
  <si>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</si>
  <si>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</si>
  <si>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</si>
  <si>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</si>
  <si>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</si>
  <si>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</si>
  <si>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</si>
  <si>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</si>
  <si>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</si>
  <si>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</si>
  <si>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</si>
  <si>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</si>
  <si>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</si>
  <si>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</si>
  <si>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</si>
  <si>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</si>
  <si>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</si>
  <si>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</si>
  <si>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</si>
  <si>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</si>
  <si>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</si>
  <si>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</si>
  <si>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</si>
  <si>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</si>
  <si>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</si>
  <si>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</si>
  <si>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</si>
  <si>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</si>
  <si>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</si>
  <si>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</si>
  <si>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</si>
  <si>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</si>
  <si>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</si>
  <si>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</si>
  <si>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</si>
  <si>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</si>
  <si>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</si>
  <si>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</si>
  <si>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</si>
  <si>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</si>
  <si>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</si>
  <si>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</si>
  <si>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</si>
  <si>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</si>
  <si>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</si>
  <si>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</si>
  <si>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</si>
  <si>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</si>
  <si>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</si>
  <si>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</si>
  <si>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</si>
  <si>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</si>
  <si>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</si>
  <si>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</si>
  <si>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</si>
  <si>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</si>
  <si>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</si>
  <si>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</si>
  <si>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</si>
  <si>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</si>
  <si>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</si>
  <si>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</si>
  <si>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</si>
  <si>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</si>
  <si>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</si>
  <si>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</si>
  <si>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</si>
  <si>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</si>
  <si>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</si>
  <si>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</si>
  <si>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</si>
  <si>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</si>
  <si>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</si>
  <si>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</si>
  <si>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</si>
  <si>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</si>
  <si>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</si>
  <si>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</si>
  <si>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</si>
  <si>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</si>
  <si>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</si>
  <si>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</si>
  <si>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</si>
  <si>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</si>
  <si>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</si>
  <si>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</si>
  <si>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</si>
  <si>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</si>
  <si>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</si>
  <si>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</si>
  <si>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</si>
  <si>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</si>
  <si>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</si>
  <si>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</si>
  <si>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</si>
  <si>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</si>
  <si>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</si>
  <si>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</si>
  <si>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</si>
  <si>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</si>
  <si>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</si>
  <si>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</si>
  <si>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</si>
  <si>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</si>
  <si>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</si>
  <si>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</si>
  <si>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</si>
  <si>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</si>
  <si>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</si>
  <si>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</si>
  <si>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</si>
  <si>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</si>
  <si>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</si>
  <si>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</si>
  <si>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</si>
  <si>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</si>
  <si>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</si>
  <si>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</si>
  <si>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</si>
  <si>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</si>
  <si>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</si>
  <si>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</si>
  <si>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</si>
  <si>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</si>
  <si>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</si>
  <si>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</si>
  <si>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</si>
  <si>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</si>
  <si>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</si>
  <si>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</si>
  <si>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</si>
  <si>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</si>
  <si>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</si>
  <si>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</si>
  <si>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</si>
  <si>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</si>
  <si>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</si>
  <si>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</si>
  <si>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</si>
  <si>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</si>
  <si>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</si>
  <si>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</si>
  <si>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</si>
  <si>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</si>
  <si>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</si>
  <si>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</si>
  <si>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</si>
  <si>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</si>
  <si>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</si>
  <si>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</si>
  <si>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</si>
  <si>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</si>
  <si>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</si>
  <si>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</si>
  <si>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</si>
  <si>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</si>
  <si>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</si>
  <si>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</si>
  <si>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</si>
  <si>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</si>
  <si>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</si>
  <si>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</si>
  <si>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</si>
  <si>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</si>
  <si>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</si>
  <si>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</si>
  <si>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</si>
  <si>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</si>
  <si>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</si>
  <si>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</si>
  <si>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</si>
  <si>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</si>
  <si>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</si>
  <si>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</si>
  <si>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</si>
  <si>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</si>
  <si>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</si>
  <si>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</si>
  <si>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</si>
  <si>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</si>
  <si>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</si>
  <si>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</si>
  <si>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</si>
  <si>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</si>
  <si>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</si>
  <si>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</si>
  <si>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</si>
  <si>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</si>
  <si>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</si>
  <si>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</si>
  <si>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</si>
  <si>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</si>
  <si>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</si>
  <si>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</si>
  <si>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</si>
  <si>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</si>
  <si>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</si>
  <si>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</si>
  <si>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</si>
  <si>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</si>
  <si>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</si>
  <si>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</si>
  <si>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</si>
  <si>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</si>
  <si>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</si>
  <si>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</si>
  <si>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</si>
  <si>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</si>
  <si>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</si>
  <si>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</si>
  <si>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</si>
  <si>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</si>
  <si>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</si>
  <si>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</si>
  <si>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</si>
  <si>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</si>
  <si>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</si>
  <si>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</si>
  <si>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</si>
  <si>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</si>
  <si>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</si>
  <si>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</si>
  <si>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</si>
  <si>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</si>
  <si>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</si>
  <si>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</si>
  <si>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</si>
  <si>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</si>
  <si>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</si>
  <si>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</si>
  <si>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</si>
  <si>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</si>
  <si>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</si>
  <si>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</si>
  <si>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</si>
  <si>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</si>
  <si>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</si>
  <si>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</si>
  <si>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</si>
  <si>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</si>
  <si>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</si>
  <si>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</si>
  <si>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</si>
  <si>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</si>
  <si>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</si>
  <si>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</si>
  <si>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</si>
  <si>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</si>
  <si>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</si>
  <si>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</si>
  <si>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</si>
  <si>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</si>
  <si>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</si>
  <si>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</si>
  <si>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</si>
  <si>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</si>
  <si>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</si>
  <si>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</si>
  <si>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</si>
  <si>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</si>
  <si>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</si>
  <si>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</si>
  <si>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</si>
  <si>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</si>
  <si>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</si>
  <si>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</si>
  <si>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</si>
  <si>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</si>
  <si>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</si>
  <si>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</si>
  <si>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</si>
  <si>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</si>
  <si>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</si>
  <si>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</si>
  <si>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</si>
  <si>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</si>
  <si>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</si>
  <si>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</si>
  <si>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</si>
  <si>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</si>
  <si>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</si>
  <si>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</si>
  <si>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</si>
  <si>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</si>
  <si>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</si>
  <si>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</si>
  <si>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</si>
  <si>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</si>
  <si>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</si>
  <si>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</si>
  <si>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</si>
  <si>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</si>
  <si>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</si>
  <si>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</si>
  <si>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</si>
  <si>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</si>
  <si>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</si>
  <si>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</si>
  <si>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</si>
  <si>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</si>
  <si>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</si>
  <si>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</si>
  <si>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</si>
  <si>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</si>
  <si>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</si>
  <si>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</si>
  <si>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</si>
  <si>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</si>
  <si>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</si>
  <si>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</si>
  <si>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</si>
  <si>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</si>
  <si>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</si>
  <si>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</si>
  <si>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</si>
  <si>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</si>
  <si>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</si>
  <si>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</si>
  <si>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</si>
  <si>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</si>
  <si>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</si>
  <si>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</si>
  <si>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</si>
  <si>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</si>
  <si>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</si>
  <si>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</si>
  <si>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</si>
  <si>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</si>
  <si>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</si>
  <si>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</si>
  <si>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</si>
  <si>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</si>
  <si>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</si>
  <si>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</si>
  <si>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</si>
  <si>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</si>
  <si>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</si>
  <si>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</si>
  <si>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</si>
  <si>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</si>
  <si>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</si>
  <si>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</si>
  <si>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</si>
  <si>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</si>
  <si>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</si>
  <si>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</si>
  <si>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</si>
  <si>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</si>
  <si>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</si>
  <si>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</si>
  <si>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</si>
  <si>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</si>
  <si>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</si>
  <si>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</si>
  <si>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</si>
  <si>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</si>
  <si>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</si>
  <si>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</si>
  <si>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</si>
  <si>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</si>
  <si>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</si>
  <si>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</si>
  <si>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</si>
  <si>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</si>
  <si>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</si>
  <si>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</si>
  <si>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</si>
  <si>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</si>
  <si>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</si>
  <si>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</si>
  <si>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</si>
  <si>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</si>
  <si>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</si>
  <si>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</si>
  <si>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</si>
  <si>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</si>
  <si>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</si>
  <si>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</si>
  <si>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</si>
  <si>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</si>
  <si>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</si>
  <si>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</si>
  <si>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</si>
  <si>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</si>
  <si>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</si>
  <si>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</si>
  <si>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</si>
  <si>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</si>
  <si>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</si>
  <si>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</si>
  <si>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</si>
  <si>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</si>
  <si>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</si>
  <si>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</si>
  <si>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</si>
  <si>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</si>
  <si>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</si>
  <si>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</si>
  <si>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</si>
  <si>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</si>
  <si>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</si>
  <si>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</si>
  <si>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</si>
  <si>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</si>
  <si>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</si>
  <si>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</si>
  <si>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</si>
  <si>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</si>
  <si>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</si>
  <si>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</si>
  <si>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</si>
  <si>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</si>
  <si>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</si>
  <si>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</si>
  <si>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</si>
  <si>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</si>
  <si>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</si>
  <si>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</si>
  <si>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</si>
  <si>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</si>
  <si>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</si>
  <si>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</si>
  <si>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</si>
  <si>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</si>
  <si>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</si>
  <si>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</si>
  <si>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</si>
  <si>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</si>
  <si>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</si>
  <si>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</si>
  <si>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</si>
  <si>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</si>
  <si>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</si>
  <si>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</si>
  <si>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</si>
  <si>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</si>
  <si>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</si>
  <si>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</si>
  <si>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</si>
  <si>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</si>
  <si>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</si>
  <si>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</si>
  <si>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</si>
  <si>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</si>
  <si>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</si>
  <si>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</si>
  <si>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</si>
  <si>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</si>
  <si>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</si>
  <si>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</si>
  <si>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</si>
  <si>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</si>
  <si>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</si>
  <si>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</si>
  <si>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</si>
  <si>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</si>
  <si>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</si>
  <si>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</si>
  <si>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</si>
  <si>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</si>
  <si>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</si>
  <si>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</si>
  <si>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</si>
  <si>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</si>
  <si>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</si>
  <si>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</si>
  <si>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</si>
  <si>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</si>
  <si>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</si>
  <si>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</si>
  <si>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</si>
  <si>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</si>
  <si>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</si>
  <si>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</si>
  <si>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</si>
  <si>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</si>
  <si>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</si>
  <si>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</si>
  <si>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</si>
  <si>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</si>
  <si>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</si>
  <si>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</si>
  <si>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</si>
  <si>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</si>
  <si>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</si>
  <si>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</si>
  <si>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</si>
  <si>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</si>
  <si>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</si>
  <si>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</si>
  <si>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</si>
  <si>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</si>
  <si>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</si>
  <si>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</si>
  <si>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</si>
  <si>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</si>
  <si>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</si>
  <si>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</si>
  <si>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</si>
  <si>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</si>
  <si>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</si>
  <si>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</si>
  <si>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</si>
  <si>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</si>
  <si>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</si>
  <si>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</si>
  <si>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</si>
  <si>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</si>
  <si>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</si>
  <si>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</si>
  <si>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</si>
  <si>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</si>
  <si>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</si>
  <si>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</si>
  <si>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</si>
  <si>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</si>
  <si>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</si>
  <si>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</si>
  <si>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</si>
  <si>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</si>
  <si>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</si>
  <si>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</si>
  <si>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</si>
  <si>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</si>
  <si>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</si>
  <si>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</si>
  <si>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</si>
  <si>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</si>
  <si>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</si>
  <si>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</si>
  <si>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</si>
  <si>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</si>
  <si>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</si>
  <si>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</si>
  <si>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</si>
  <si>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</si>
  <si>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</si>
  <si>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</si>
  <si>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</si>
  <si>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</si>
  <si>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</si>
  <si>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</si>
  <si>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</si>
  <si>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</si>
  <si>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</si>
  <si>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</si>
  <si>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</si>
  <si>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</si>
  <si>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</si>
  <si>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</si>
  <si>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</si>
  <si>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</si>
  <si>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</si>
  <si>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</si>
  <si>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</si>
  <si>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</si>
  <si>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</si>
  <si>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</si>
  <si>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</si>
  <si>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</si>
  <si>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</si>
  <si>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</si>
  <si>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</si>
  <si>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</si>
  <si>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</si>
  <si>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</si>
  <si>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</si>
  <si>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</si>
  <si>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</si>
  <si>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</si>
  <si>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</si>
  <si>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</si>
  <si>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</si>
  <si>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</si>
  <si>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</si>
  <si>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</si>
  <si>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</si>
  <si>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</si>
  <si>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</si>
  <si>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</si>
  <si>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</si>
  <si>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</si>
  <si>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</si>
  <si>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</si>
  <si>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</si>
  <si>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</si>
  <si>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</si>
  <si>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</si>
  <si>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</si>
  <si>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</si>
  <si>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</si>
  <si>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</si>
  <si>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</si>
  <si>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</si>
  <si>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</si>
  <si>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</si>
  <si>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</si>
  <si>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</si>
  <si>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</si>
  <si>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</si>
  <si>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</si>
  <si>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</si>
  <si>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</si>
  <si>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</si>
  <si>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</si>
  <si>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</si>
  <si>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</si>
  <si>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</si>
  <si>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</si>
  <si>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</si>
  <si>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</si>
  <si>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</si>
  <si>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</si>
  <si>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</si>
  <si>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</si>
  <si>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</si>
  <si>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</si>
  <si>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</si>
  <si>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</si>
  <si>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</si>
  <si>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</si>
  <si>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</si>
  <si>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</si>
  <si>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</si>
  <si>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</si>
  <si>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</si>
  <si>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</si>
  <si>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</si>
  <si>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</si>
  <si>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</si>
  <si>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</si>
  <si>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</si>
  <si>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</si>
  <si>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</si>
  <si>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</si>
  <si>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</si>
  <si>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</si>
  <si>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</si>
  <si>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</si>
  <si>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</si>
  <si>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</si>
  <si>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</si>
  <si>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</si>
  <si>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</si>
  <si>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</si>
  <si>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</si>
  <si>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</si>
  <si>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</si>
  <si>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</si>
  <si>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</si>
  <si>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</si>
  <si>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</si>
  <si>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</si>
  <si>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</si>
  <si>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</si>
  <si>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</si>
  <si>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</si>
  <si>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</si>
  <si>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</si>
  <si>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</si>
  <si>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</si>
  <si>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</si>
  <si>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</si>
  <si>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</si>
  <si>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</si>
  <si>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</si>
  <si>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</si>
  <si>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</si>
  <si>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</si>
  <si>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</si>
  <si>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</si>
  <si>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</si>
  <si>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</si>
  <si>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</si>
  <si>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</si>
  <si>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</si>
  <si>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</si>
  <si>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</si>
  <si>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</si>
  <si>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</si>
  <si>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</si>
  <si>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</si>
  <si>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</si>
  <si>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</si>
  <si>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</si>
  <si>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</si>
  <si>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</si>
  <si>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</si>
  <si>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</si>
  <si>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</si>
  <si>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</si>
  <si>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</si>
  <si>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</si>
  <si>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</si>
  <si>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</si>
  <si>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</si>
  <si>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</si>
  <si>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</si>
  <si>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</si>
  <si>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</si>
  <si>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</si>
  <si>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</si>
  <si>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</si>
  <si>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</si>
  <si>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</si>
  <si>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</si>
  <si>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</si>
  <si>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</si>
  <si>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</si>
  <si>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</si>
  <si>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</si>
  <si>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</si>
  <si>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</si>
  <si>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</si>
  <si>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</si>
  <si>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</si>
  <si>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</si>
  <si>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</si>
  <si>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</si>
  <si>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</si>
  <si>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</si>
  <si>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</si>
  <si>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</si>
  <si>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</si>
  <si>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</si>
  <si>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</si>
  <si>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</si>
  <si>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</si>
  <si>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</si>
  <si>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</si>
  <si>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</si>
  <si>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</si>
  <si>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</si>
  <si>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</si>
  <si>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</si>
  <si>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</si>
  <si>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</si>
  <si>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</si>
  <si>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</si>
  <si>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</si>
  <si>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</si>
  <si>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</si>
  <si>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</si>
  <si>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</si>
  <si>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</si>
  <si>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</si>
  <si>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</si>
  <si>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</si>
  <si>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</si>
  <si>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</si>
  <si>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</si>
  <si>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</si>
  <si>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</si>
  <si>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</si>
  <si>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</si>
  <si>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</si>
  <si>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</si>
  <si>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</si>
  <si>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</si>
  <si>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</si>
  <si>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</si>
  <si>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</si>
  <si>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</si>
  <si>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</si>
  <si>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</si>
  <si>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</si>
  <si>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</si>
  <si>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</si>
  <si>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</si>
  <si>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</si>
  <si>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</si>
  <si>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</si>
  <si>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</si>
  <si>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</si>
  <si>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</si>
  <si>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</si>
  <si>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</si>
  <si>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</si>
  <si>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</si>
  <si>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</si>
  <si>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</si>
  <si>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</si>
  <si>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</si>
  <si>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</si>
  <si>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</si>
  <si>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</si>
  <si>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</si>
  <si>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</si>
  <si>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</si>
  <si>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</si>
  <si>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</si>
  <si>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</si>
  <si>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</si>
  <si>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</si>
  <si>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</si>
  <si>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</si>
  <si>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</si>
  <si>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</si>
  <si>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</si>
  <si>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</si>
  <si>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</si>
  <si>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</si>
  <si>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</si>
  <si>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</si>
  <si>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</si>
  <si>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</si>
  <si>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</si>
  <si>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</si>
  <si>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</si>
  <si>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</si>
  <si>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</si>
  <si>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</si>
  <si>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</si>
  <si>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</si>
  <si>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</si>
  <si>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</si>
  <si>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</si>
  <si>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</si>
  <si>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</si>
  <si>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</si>
  <si>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</si>
  <si>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</si>
  <si>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</si>
  <si>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</si>
  <si>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</si>
  <si>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</si>
  <si>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</si>
  <si>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</si>
  <si>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</si>
  <si>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</si>
  <si>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</si>
  <si>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</si>
  <si>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</si>
  <si>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</si>
  <si>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</si>
  <si>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</si>
  <si>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</si>
  <si>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</si>
  <si>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</si>
  <si>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</si>
  <si>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</si>
  <si>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</si>
  <si>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</si>
  <si>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</si>
  <si>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</si>
  <si>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</si>
  <si>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</si>
  <si>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</si>
  <si>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</si>
  <si>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</si>
  <si>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</si>
  <si>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</si>
  <si>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</si>
  <si>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</si>
  <si>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</si>
  <si>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</si>
  <si>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</si>
  <si>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</si>
  <si>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</si>
  <si>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</si>
  <si>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</si>
  <si>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</si>
  <si>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</si>
  <si>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</si>
  <si>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</si>
  <si>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</si>
  <si>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</si>
  <si>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</si>
  <si>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</si>
  <si>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</si>
  <si>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</si>
  <si>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</si>
  <si>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</si>
  <si>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</si>
  <si>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</si>
  <si>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</si>
  <si>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</si>
  <si>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</si>
  <si>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</si>
  <si>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</si>
  <si>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</si>
  <si>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</si>
  <si>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</si>
  <si>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</si>
  <si>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</si>
  <si>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</si>
  <si>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</si>
  <si>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</si>
  <si>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</si>
  <si>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</si>
  <si>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</si>
  <si>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</si>
  <si>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</si>
  <si>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</si>
  <si>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</si>
  <si>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</si>
  <si>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</si>
  <si>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</si>
  <si>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</si>
  <si>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</si>
  <si>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</si>
  <si>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</si>
  <si>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</si>
  <si>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</si>
  <si>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</si>
  <si>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</si>
  <si>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</si>
  <si>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</si>
  <si>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</si>
  <si>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</si>
  <si>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</si>
  <si>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</si>
  <si>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</si>
  <si>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</si>
  <si>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</si>
  <si>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</si>
  <si>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</si>
  <si>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</si>
  <si>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</si>
  <si>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</si>
  <si>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</si>
  <si>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</si>
  <si>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</si>
  <si>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</si>
  <si>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</si>
  <si>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</si>
  <si>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</si>
  <si>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</si>
  <si>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</si>
  <si>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</si>
  <si>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</si>
  <si>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</si>
  <si>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</si>
  <si>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</si>
  <si>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</si>
  <si>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</si>
  <si>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</si>
  <si>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</si>
  <si>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</si>
  <si>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</si>
  <si>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</si>
  <si>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</si>
  <si>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</si>
  <si>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</si>
  <si>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</si>
  <si>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</si>
  <si>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</si>
  <si>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</si>
  <si>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</si>
  <si>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</si>
  <si>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</si>
  <si>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</si>
  <si>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</si>
  <si>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</si>
  <si>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</si>
  <si>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</si>
  <si>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</si>
  <si>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</si>
  <si>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</si>
  <si>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</si>
  <si>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</si>
  <si>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</si>
  <si>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</si>
  <si>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</si>
  <si>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</si>
  <si>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</si>
  <si>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</si>
  <si>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</si>
  <si>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</si>
  <si>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</si>
  <si>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</si>
  <si>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</si>
  <si>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</si>
  <si>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</si>
  <si>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</si>
  <si>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</si>
  <si>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</si>
  <si>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</si>
  <si>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</si>
  <si>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</si>
  <si>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</si>
  <si>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</si>
  <si>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</si>
  <si>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</si>
  <si>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</si>
  <si>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</si>
  <si>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</si>
  <si>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</si>
  <si>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</si>
  <si>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</si>
  <si>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</si>
  <si>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</si>
  <si>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</si>
  <si>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</si>
  <si>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</si>
  <si>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</si>
  <si>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</si>
  <si>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</si>
  <si>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</si>
  <si>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</si>
  <si>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</si>
  <si>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</si>
  <si>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</si>
  <si>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</si>
  <si>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</si>
  <si>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</si>
  <si>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</si>
  <si>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</si>
  <si>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</si>
  <si>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</si>
  <si>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</si>
  <si>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</si>
  <si>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</si>
  <si>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</si>
  <si>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</si>
  <si>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</si>
  <si>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</si>
  <si>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</si>
  <si>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</si>
  <si>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</si>
  <si>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</si>
  <si>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</si>
  <si>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</si>
  <si>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</si>
  <si>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</si>
  <si>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</si>
  <si>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</si>
  <si>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</si>
  <si>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</si>
  <si>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</si>
  <si>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</si>
  <si>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</si>
  <si>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</si>
  <si>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</si>
  <si>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</si>
  <si>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</si>
  <si>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</si>
  <si>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</si>
  <si>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</si>
  <si>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</si>
  <si>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</si>
  <si>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</si>
  <si>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</si>
  <si>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</si>
  <si>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</si>
  <si>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</si>
  <si>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</si>
  <si>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</si>
  <si>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</si>
  <si>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</si>
  <si>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</si>
  <si>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</si>
  <si>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</si>
  <si>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</si>
  <si>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</si>
  <si>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</si>
  <si>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</si>
  <si>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</si>
  <si>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</si>
  <si>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</si>
  <si>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</si>
  <si>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</si>
  <si>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</si>
  <si>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</si>
  <si>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</si>
  <si>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</si>
  <si>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</si>
  <si>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</si>
  <si>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</si>
  <si>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</si>
  <si>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</si>
  <si>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</si>
  <si>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</si>
  <si>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</si>
  <si>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</si>
  <si>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</si>
  <si>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</si>
  <si>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</si>
  <si>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</si>
  <si>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</si>
  <si>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</si>
  <si>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</si>
  <si>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</si>
  <si>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</si>
  <si>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</si>
  <si>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</si>
  <si>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</si>
  <si>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</si>
  <si>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</si>
  <si>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</si>
  <si>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</si>
  <si>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</si>
  <si>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</si>
  <si>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</si>
  <si>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</si>
  <si>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</si>
  <si>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</si>
  <si>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</si>
  <si>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</si>
  <si>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</si>
  <si>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</si>
  <si>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</si>
  <si>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</si>
  <si>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</si>
  <si>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</si>
  <si>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</si>
  <si>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</si>
  <si>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</si>
  <si>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</si>
  <si>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</si>
  <si>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</si>
  <si>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</si>
  <si>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</si>
  <si>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</si>
  <si>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</si>
  <si>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</si>
  <si>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</si>
  <si>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</si>
  <si>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</si>
  <si>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</si>
  <si>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</si>
  <si>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</si>
  <si>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</si>
  <si>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</si>
  <si>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</si>
  <si>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</si>
  <si>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</si>
  <si>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</si>
  <si>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</si>
  <si>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</si>
  <si>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</si>
  <si>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</si>
  <si>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</si>
  <si>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</si>
  <si>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</si>
  <si>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</si>
  <si>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</si>
  <si>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</si>
  <si>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</si>
  <si>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</si>
  <si>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</si>
  <si>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</si>
  <si>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</si>
  <si>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</si>
  <si>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</si>
  <si>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</si>
  <si>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</si>
  <si>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</si>
  <si>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</si>
  <si>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</si>
  <si>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</si>
  <si>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</si>
  <si>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</si>
  <si>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</si>
  <si>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</si>
  <si>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</si>
  <si>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</si>
  <si>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</si>
  <si>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</si>
  <si>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</si>
  <si>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</si>
  <si>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</si>
  <si>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</si>
  <si>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</si>
  <si>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</si>
  <si>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</si>
  <si>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</si>
  <si>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</si>
  <si>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</si>
  <si>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</si>
  <si>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</si>
  <si>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</si>
  <si>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</si>
  <si>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</si>
  <si>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</si>
  <si>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</si>
  <si>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</si>
  <si>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</si>
  <si>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</si>
  <si>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</si>
  <si>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</si>
  <si>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</si>
  <si>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</si>
  <si>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</si>
  <si>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</si>
  <si>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</si>
  <si>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</si>
  <si>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</si>
  <si>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</si>
  <si>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</si>
  <si>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</si>
  <si>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</si>
  <si>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</si>
  <si>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</si>
  <si>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</si>
  <si>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</si>
  <si>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</si>
  <si>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</si>
  <si>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</si>
  <si>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</si>
  <si>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</si>
  <si>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</si>
  <si>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</si>
  <si>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</si>
  <si>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</si>
  <si>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</si>
  <si>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</si>
  <si>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</si>
  <si>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</si>
  <si>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</si>
  <si>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</si>
  <si>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</si>
  <si>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</si>
  <si>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</si>
  <si>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</si>
  <si>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</si>
  <si>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</si>
  <si>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</si>
  <si>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</si>
  <si>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</si>
  <si>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</si>
  <si>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</si>
  <si>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</si>
  <si>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</si>
  <si>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</si>
  <si>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</si>
  <si>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</si>
  <si>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</si>
  <si>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</si>
  <si>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</si>
  <si>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</si>
  <si>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</si>
  <si>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</si>
  <si>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</si>
  <si>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</si>
  <si>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</si>
  <si>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</si>
  <si>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</si>
  <si>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</si>
  <si>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</si>
  <si>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</si>
  <si>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</si>
  <si>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</si>
  <si>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</si>
  <si>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</si>
  <si>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</si>
  <si>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</si>
  <si>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</si>
  <si>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</si>
  <si>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</si>
  <si>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</si>
  <si>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</si>
  <si>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</si>
  <si>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</si>
  <si>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</si>
  <si>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</si>
  <si>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</si>
  <si>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</si>
  <si>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</si>
  <si>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</si>
  <si>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</si>
  <si>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</si>
  <si>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</si>
  <si>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</si>
  <si>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</si>
  <si>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</si>
  <si>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</si>
  <si>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</si>
  <si>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</si>
  <si>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</si>
  <si>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</si>
  <si>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</si>
  <si>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</si>
  <si>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</si>
  <si>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</si>
  <si>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</si>
  <si>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</si>
  <si>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</si>
  <si>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</si>
  <si>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</si>
  <si>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</si>
  <si>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</si>
  <si>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</si>
  <si>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</si>
  <si>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</si>
  <si>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</si>
  <si>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</si>
  <si>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</si>
  <si>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</si>
  <si>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</si>
  <si>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</si>
  <si>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</si>
  <si>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</si>
  <si>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</si>
  <si>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</si>
  <si>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</si>
  <si>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</si>
  <si>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</si>
  <si>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</si>
  <si>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</si>
  <si>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</si>
  <si>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</si>
  <si>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</si>
  <si>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</si>
  <si>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</si>
  <si>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</si>
  <si>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</si>
  <si>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</si>
  <si>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</si>
  <si>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</si>
  <si>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</si>
  <si>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</si>
  <si>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</si>
  <si>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</si>
  <si>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</si>
  <si>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</si>
  <si>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</si>
  <si>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</si>
  <si>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</si>
  <si>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</si>
  <si>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</si>
  <si>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</si>
  <si>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</si>
  <si>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</si>
  <si>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</si>
  <si>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</si>
  <si>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</si>
  <si>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</si>
  <si>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</si>
  <si>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</si>
  <si>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</si>
  <si>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</si>
  <si>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</si>
  <si>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</si>
  <si>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</si>
  <si>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</si>
  <si>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</si>
  <si>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</si>
  <si>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</si>
  <si>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</si>
  <si>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</si>
  <si>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</si>
  <si>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</si>
  <si>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</si>
  <si>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</si>
  <si>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</si>
  <si>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</si>
  <si>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</si>
  <si>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</si>
  <si>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</si>
  <si>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</si>
  <si>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</si>
  <si>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</si>
  <si>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</si>
  <si>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</si>
  <si>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</si>
  <si>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</si>
  <si>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</si>
  <si>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</si>
  <si>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</si>
  <si>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</si>
  <si>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</si>
  <si>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</si>
  <si>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</si>
  <si>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</si>
  <si>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</si>
  <si>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</si>
  <si>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</si>
  <si>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</si>
  <si>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</si>
  <si>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</si>
  <si>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</si>
  <si>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</si>
  <si>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</si>
  <si>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</si>
  <si>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</si>
  <si>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</si>
  <si>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</si>
  <si>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</si>
  <si>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</si>
  <si>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</si>
  <si>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</si>
  <si>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</si>
  <si>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</si>
  <si>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</si>
  <si>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</si>
  <si>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</si>
  <si>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</si>
  <si>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</si>
  <si>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</si>
  <si>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</si>
  <si>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</si>
  <si>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</si>
  <si>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</si>
  <si>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</si>
  <si>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</si>
  <si>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</si>
  <si>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</si>
  <si>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</si>
  <si>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</si>
  <si>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</si>
  <si>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</si>
  <si>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</si>
  <si>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</si>
  <si>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</si>
  <si>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</si>
  <si>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</si>
  <si>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</si>
  <si>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</si>
  <si>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</si>
  <si>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</si>
  <si>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</si>
  <si>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</si>
  <si>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</si>
  <si>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</si>
  <si>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</si>
  <si>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</si>
  <si>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</si>
  <si>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</si>
  <si>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</si>
  <si>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</si>
  <si>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</si>
  <si>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</si>
  <si>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</si>
  <si>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</si>
  <si>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</si>
  <si>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</si>
  <si>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</si>
  <si>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</si>
  <si>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</si>
  <si>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</si>
  <si>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</si>
  <si>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</si>
  <si>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</si>
  <si>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</si>
  <si>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</si>
  <si>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</si>
  <si>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</si>
  <si>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</si>
  <si>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</si>
  <si>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</si>
  <si>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</si>
  <si>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</si>
  <si>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</si>
  <si>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</si>
  <si>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</si>
  <si>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</si>
  <si>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</si>
  <si>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</si>
  <si>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</si>
  <si>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</si>
  <si>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</si>
  <si>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</si>
  <si>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</si>
  <si>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</si>
  <si>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</si>
  <si>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</si>
  <si>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</si>
  <si>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</si>
  <si>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</si>
  <si>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</si>
  <si>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</si>
  <si>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</si>
  <si>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</si>
  <si>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</si>
  <si>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</si>
  <si>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</si>
  <si>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</si>
  <si>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</si>
  <si>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</si>
  <si>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</si>
  <si>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</si>
  <si>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</si>
  <si>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</si>
  <si>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</si>
  <si>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</si>
  <si>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</si>
  <si>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</si>
  <si>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</si>
  <si>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</si>
  <si>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</si>
  <si>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</si>
  <si>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</si>
  <si>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</si>
  <si>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</si>
  <si>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</si>
  <si>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</si>
  <si>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</si>
  <si>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</si>
  <si>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</si>
  <si>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</si>
  <si>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</si>
  <si>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</si>
  <si>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</si>
  <si>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</si>
  <si>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</si>
  <si>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</si>
  <si>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</si>
  <si>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</si>
  <si>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</si>
  <si>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</si>
  <si>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</si>
  <si>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</si>
  <si>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</si>
  <si>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</si>
  <si>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</si>
  <si>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</si>
  <si>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</si>
  <si>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</si>
  <si>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</si>
  <si>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</si>
  <si>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</si>
  <si>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</si>
  <si>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</si>
  <si>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</si>
  <si>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</si>
  <si>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</si>
  <si>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</si>
  <si>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</si>
  <si>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</si>
  <si>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</si>
  <si>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</si>
  <si>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</si>
  <si>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</si>
  <si>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</si>
  <si>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</si>
  <si>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</si>
  <si>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</si>
  <si>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</si>
  <si>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</si>
  <si>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</si>
  <si>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</si>
  <si>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</si>
  <si>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</si>
  <si>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</si>
  <si>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</si>
  <si>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</si>
  <si>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</si>
  <si>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</si>
  <si>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</si>
  <si>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</si>
  <si>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</si>
  <si>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</si>
  <si>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</si>
  <si>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</si>
  <si>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</si>
  <si>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</si>
  <si>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</si>
  <si>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</si>
  <si>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</si>
  <si>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</si>
  <si>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</si>
  <si>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</si>
  <si>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</si>
  <si>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</si>
  <si>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</si>
  <si>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</si>
  <si>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</si>
  <si>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</si>
  <si>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</si>
  <si>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</si>
  <si>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</si>
  <si>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</si>
  <si>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</si>
  <si>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</si>
  <si>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</si>
  <si>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</si>
  <si>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</si>
  <si>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</si>
  <si>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</si>
  <si>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</si>
  <si>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</si>
  <si>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</si>
  <si>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</si>
  <si>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</si>
  <si>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</si>
  <si>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</si>
  <si>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</si>
  <si>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</si>
  <si>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</si>
  <si>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</si>
  <si>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</si>
  <si>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</si>
  <si>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</si>
  <si>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</si>
  <si>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</si>
  <si>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</si>
  <si>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</si>
  <si>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</si>
  <si>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</si>
  <si>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</si>
  <si>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</si>
  <si>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</si>
  <si>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</si>
  <si>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</si>
  <si>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</si>
  <si>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</si>
  <si>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</si>
  <si>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</si>
  <si>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</si>
  <si>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</si>
  <si>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</si>
  <si>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</si>
  <si>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</si>
  <si>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</si>
  <si>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</si>
  <si>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</si>
  <si>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</si>
  <si>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</si>
  <si>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</si>
  <si>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</si>
  <si>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</si>
  <si>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</si>
  <si>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</si>
  <si>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</si>
  <si>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</si>
  <si>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</si>
  <si>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</si>
  <si>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</si>
  <si>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</si>
  <si>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</si>
  <si>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</si>
  <si>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</si>
  <si>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</si>
  <si>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</si>
  <si>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</si>
  <si>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</si>
  <si>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</si>
  <si>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</si>
  <si>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</si>
  <si>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</si>
  <si>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</si>
  <si>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</si>
  <si>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</si>
  <si>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</si>
  <si>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</si>
  <si>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</si>
  <si>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</si>
  <si>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</si>
  <si>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</si>
  <si>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</si>
  <si>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</si>
  <si>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</si>
  <si>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</si>
  <si>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</si>
  <si>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</si>
  <si>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</si>
  <si>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</si>
  <si>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</si>
  <si>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</si>
  <si>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</si>
  <si>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</si>
  <si>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</si>
  <si>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</si>
  <si>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</si>
  <si>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</si>
  <si>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</si>
  <si>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</si>
  <si>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</si>
  <si>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</si>
  <si>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</si>
  <si>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</si>
  <si>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</si>
  <si>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</si>
  <si>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</si>
  <si>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</si>
  <si>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</si>
  <si>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</si>
  <si>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</si>
  <si>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</si>
  <si>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</si>
  <si>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</si>
  <si>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</si>
  <si>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</si>
  <si>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</si>
  <si>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</si>
  <si>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</si>
  <si>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</si>
  <si>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</si>
  <si>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</si>
  <si>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</si>
  <si>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</si>
  <si>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</si>
  <si>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</si>
  <si>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</si>
  <si>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</si>
  <si>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</si>
  <si>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</si>
  <si>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</si>
  <si>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</si>
  <si>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</si>
  <si>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</si>
  <si>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</si>
  <si>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</si>
  <si>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</si>
  <si>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</si>
  <si>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</si>
  <si>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</si>
  <si>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</si>
  <si>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</si>
  <si>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</si>
  <si>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</si>
  <si>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</si>
  <si>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</si>
  <si>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</si>
  <si>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</si>
  <si>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</si>
  <si>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</si>
  <si>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</si>
  <si>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</si>
  <si>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</si>
  <si>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</si>
  <si>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</si>
  <si>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</si>
  <si>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</si>
  <si>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</si>
  <si>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</si>
  <si>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</si>
  <si>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</si>
  <si>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</si>
  <si>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</si>
  <si>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</si>
  <si>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</si>
  <si>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</si>
  <si>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</si>
  <si>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</si>
  <si>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</si>
  <si>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</si>
  <si>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</si>
  <si>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</si>
  <si>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</si>
  <si>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</si>
  <si>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</si>
  <si>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</si>
  <si>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</si>
  <si>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</si>
  <si>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</si>
  <si>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</si>
  <si>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</si>
  <si>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</si>
  <si>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</si>
  <si>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</si>
  <si>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</si>
  <si>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</si>
  <si>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</si>
  <si>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</si>
  <si>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</si>
  <si>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</si>
  <si>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</si>
  <si>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</si>
  <si>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</si>
  <si>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</si>
  <si>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</si>
  <si>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</si>
  <si>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</si>
  <si>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</si>
  <si>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</si>
  <si>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</si>
  <si>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</si>
  <si>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</si>
  <si>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</si>
  <si>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</si>
  <si>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</si>
  <si>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</si>
  <si>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</si>
  <si>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</si>
  <si>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</si>
  <si>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</si>
  <si>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</si>
  <si>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</si>
  <si>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</si>
  <si>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</si>
  <si>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</si>
  <si>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</si>
  <si>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</si>
  <si>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</si>
  <si>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</si>
  <si>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</si>
  <si>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</si>
  <si>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</si>
  <si>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</si>
  <si>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</si>
  <si>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</si>
  <si>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</si>
  <si>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</si>
  <si>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</si>
  <si>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</si>
  <si>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</si>
  <si>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</si>
  <si>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</si>
  <si>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</si>
  <si>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</si>
  <si>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</si>
  <si>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</si>
  <si>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</si>
  <si>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</si>
  <si>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</si>
  <si>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</si>
  <si>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</si>
  <si>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</si>
  <si>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</si>
  <si>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</si>
  <si>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</si>
  <si>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</si>
  <si>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</si>
  <si>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</si>
  <si>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</si>
  <si>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</si>
  <si>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</si>
  <si>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</si>
  <si>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</si>
  <si>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</si>
  <si>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</si>
  <si>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</si>
  <si>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</si>
  <si>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</si>
  <si>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</si>
  <si>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</si>
  <si>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</si>
  <si>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</si>
  <si>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</si>
  <si>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</si>
  <si>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</si>
  <si>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</si>
  <si>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</si>
  <si>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</si>
  <si>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</si>
  <si>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</si>
  <si>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</si>
  <si>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</si>
  <si>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</si>
  <si>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</si>
  <si>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</si>
  <si>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</si>
  <si>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</si>
  <si>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</si>
  <si>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</si>
  <si>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</si>
  <si>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</si>
  <si>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</si>
  <si>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</si>
  <si>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</si>
  <si>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</si>
  <si>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</si>
  <si>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</si>
  <si>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</si>
  <si>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</si>
  <si>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</si>
  <si>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</si>
  <si>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</si>
  <si>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</si>
  <si>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</si>
  <si>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</si>
  <si>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</si>
  <si>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</si>
  <si>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</si>
  <si>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</si>
  <si>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</si>
  <si>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</si>
  <si>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</si>
  <si>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</si>
  <si>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</si>
  <si>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</si>
  <si>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</si>
  <si>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</si>
  <si>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</si>
  <si>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</si>
  <si>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</si>
  <si>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</si>
  <si>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</si>
  <si>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</si>
  <si>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</si>
  <si>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</si>
  <si>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</si>
  <si>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</si>
  <si>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</si>
  <si>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</si>
  <si>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</si>
  <si>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</si>
  <si>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</si>
  <si>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</si>
  <si>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</si>
  <si>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</si>
  <si>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</si>
  <si>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</si>
  <si>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</si>
  <si>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</si>
  <si>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</si>
  <si>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</si>
  <si>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</si>
  <si>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</si>
  <si>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</si>
  <si>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</si>
  <si>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</si>
  <si>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</si>
  <si>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</si>
  <si>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</si>
  <si>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</si>
  <si>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</si>
  <si>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</si>
  <si>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</si>
  <si>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</si>
  <si>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</si>
  <si>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</si>
  <si>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</si>
  <si>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</si>
  <si>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</si>
  <si>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</si>
  <si>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</si>
  <si>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</si>
  <si>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</si>
  <si>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</si>
  <si>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</si>
  <si>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</si>
  <si>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</si>
  <si>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</si>
  <si>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</si>
  <si>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</si>
  <si>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</si>
  <si>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</si>
  <si>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</si>
  <si>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</si>
  <si>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</si>
  <si>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</si>
  <si>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</si>
  <si>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</si>
  <si>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</si>
  <si>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</si>
  <si>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</si>
  <si>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</si>
  <si>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</si>
  <si>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</si>
  <si>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</si>
  <si>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</si>
  <si>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</si>
  <si>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</si>
  <si>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</si>
  <si>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</si>
  <si>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</si>
  <si>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</si>
  <si>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</si>
  <si>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</si>
  <si>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</si>
  <si>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</si>
  <si>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</si>
  <si>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</si>
  <si>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</si>
  <si>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</si>
  <si>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</si>
  <si>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</si>
  <si>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</si>
  <si>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</si>
  <si>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</si>
  <si>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</si>
  <si>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</si>
  <si>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</si>
  <si>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</si>
  <si>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</si>
  <si>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</si>
  <si>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</si>
  <si>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</si>
  <si>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</si>
  <si>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</si>
  <si>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</si>
  <si>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</si>
  <si>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</si>
  <si>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</si>
  <si>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</si>
  <si>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</si>
  <si>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</si>
  <si>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</si>
  <si>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</si>
  <si>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</si>
  <si>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</si>
  <si>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</si>
  <si>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</si>
  <si>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</si>
  <si>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</si>
  <si>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</si>
  <si>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</si>
  <si>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</si>
  <si>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</si>
  <si>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</si>
  <si>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</si>
  <si>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</si>
  <si>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</si>
  <si>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</si>
  <si>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</si>
  <si>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</si>
  <si>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</si>
  <si>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</si>
  <si>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</si>
  <si>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</si>
  <si>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</si>
  <si>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</si>
  <si>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</si>
  <si>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</si>
  <si>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</si>
  <si>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</si>
  <si>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</si>
  <si>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</si>
  <si>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</si>
  <si>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</si>
  <si>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</si>
  <si>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</si>
  <si>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</si>
  <si>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</si>
  <si>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</si>
  <si>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</si>
  <si>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</si>
  <si>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</si>
  <si>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</si>
  <si>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</si>
  <si>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</si>
  <si>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</si>
  <si>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</si>
  <si>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</si>
  <si>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</si>
  <si>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</si>
  <si>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</si>
  <si>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</si>
  <si>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</si>
  <si>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</si>
  <si>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</si>
  <si>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</si>
  <si>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</si>
  <si>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</si>
  <si>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</si>
  <si>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</si>
  <si>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</si>
  <si>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</si>
  <si>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</si>
  <si>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</si>
  <si>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</si>
  <si>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</si>
  <si>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</si>
  <si>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</si>
  <si>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</si>
  <si>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</si>
  <si>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</si>
  <si>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</si>
  <si>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</si>
  <si>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</si>
  <si>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</si>
  <si>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</si>
  <si>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</si>
  <si>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</si>
  <si>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</si>
  <si>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</si>
  <si>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</si>
  <si>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</si>
  <si>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</si>
  <si>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</si>
  <si>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</si>
  <si>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</si>
  <si>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</si>
  <si>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</si>
  <si>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</si>
  <si>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</si>
  <si>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</si>
  <si>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</si>
  <si>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</si>
  <si>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</si>
  <si>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</si>
  <si>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</si>
  <si>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</si>
  <si>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</si>
  <si>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</si>
  <si>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</si>
  <si>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</si>
  <si>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</si>
  <si>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</si>
  <si>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</si>
  <si>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</si>
  <si>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</si>
  <si>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</si>
  <si>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</si>
  <si>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</si>
  <si>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</si>
  <si>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</si>
  <si>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</si>
  <si>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</si>
  <si>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</si>
  <si>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</si>
  <si>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</si>
  <si>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</si>
  <si>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</si>
  <si>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</si>
  <si>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</si>
  <si>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</si>
  <si>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</si>
  <si>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</si>
  <si>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</si>
  <si>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</si>
  <si>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</si>
  <si>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</si>
  <si>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</si>
  <si>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</si>
  <si>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</si>
  <si>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</si>
  <si>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</si>
  <si>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</si>
  <si>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</si>
  <si>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</si>
  <si>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</si>
  <si>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</si>
  <si>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</si>
  <si>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</si>
  <si>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</si>
  <si>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</si>
  <si>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</si>
  <si>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</si>
  <si>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</si>
  <si>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</si>
  <si>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</si>
  <si>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</si>
  <si>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</si>
  <si>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</si>
  <si>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</si>
  <si>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</si>
  <si>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</si>
  <si>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</si>
  <si>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</si>
  <si>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</si>
  <si>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</si>
  <si>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</si>
  <si>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</si>
  <si>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</si>
  <si>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</si>
  <si>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</si>
  <si>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</si>
  <si>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</si>
  <si>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</si>
  <si>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</si>
  <si>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</si>
  <si>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</si>
  <si>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</si>
  <si>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</si>
  <si>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</si>
  <si>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</si>
  <si>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</si>
  <si>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</si>
  <si>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</si>
  <si>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</si>
  <si>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</si>
  <si>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</si>
  <si>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</si>
  <si>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</si>
  <si>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</si>
  <si>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</si>
  <si>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</si>
  <si>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</si>
  <si>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</si>
  <si>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</si>
  <si>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</si>
  <si>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</si>
  <si>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</si>
  <si>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</si>
  <si>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</si>
  <si>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</si>
  <si>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</si>
  <si>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</si>
  <si>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</si>
  <si>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</si>
  <si>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</si>
  <si>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</si>
  <si>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</si>
  <si>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</si>
  <si>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</si>
  <si>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</si>
  <si>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</si>
  <si>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</si>
  <si>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</si>
  <si>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</si>
  <si>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</si>
  <si>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</si>
  <si>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</si>
  <si>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</si>
  <si>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</si>
  <si>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</si>
  <si>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</si>
  <si>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</si>
  <si>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</si>
  <si>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</si>
  <si>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</si>
  <si>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</si>
  <si>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</si>
  <si>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</si>
  <si>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</si>
  <si>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</si>
  <si>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</si>
  <si>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</si>
  <si>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</si>
  <si>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</si>
  <si>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</si>
  <si>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</si>
  <si>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</si>
  <si>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</si>
  <si>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</si>
  <si>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</si>
  <si>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</si>
  <si>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</si>
  <si>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</si>
  <si>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</si>
  <si>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</si>
  <si>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</si>
  <si>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</si>
  <si>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</si>
  <si>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</si>
  <si>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</si>
  <si>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</si>
  <si>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</si>
  <si>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</si>
  <si>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</si>
  <si>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</si>
  <si>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</si>
  <si>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</si>
  <si>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</si>
  <si>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</si>
  <si>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</si>
  <si>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</si>
  <si>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</si>
  <si>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</si>
  <si>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</si>
  <si>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</si>
  <si>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</si>
  <si>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</si>
  <si>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</si>
  <si>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</si>
  <si>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</si>
  <si>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</si>
  <si>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</si>
  <si>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</si>
  <si>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</si>
  <si>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</si>
  <si>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</si>
  <si>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</si>
  <si>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</si>
  <si>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</si>
  <si>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</si>
  <si>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</si>
  <si>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</si>
  <si>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</si>
  <si>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</si>
  <si>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</si>
  <si>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</si>
  <si>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</si>
  <si>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</si>
  <si>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</si>
  <si>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</si>
  <si>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</si>
  <si>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</si>
  <si>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</si>
  <si>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</si>
  <si>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</si>
  <si>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</si>
  <si>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</si>
  <si>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</si>
  <si>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</si>
  <si>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</si>
  <si>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</si>
  <si>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</si>
  <si>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</si>
  <si>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</si>
  <si>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</si>
  <si>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</si>
  <si>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</si>
  <si>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</si>
  <si>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</si>
  <si>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</si>
  <si>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</si>
  <si>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</si>
  <si>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</si>
  <si>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</si>
  <si>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</si>
  <si>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</si>
  <si>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</si>
  <si>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</si>
  <si>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</si>
  <si>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</si>
  <si>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</si>
  <si>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</si>
  <si>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</si>
  <si>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</si>
  <si>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</si>
  <si>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</si>
  <si>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</si>
  <si>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</si>
  <si>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</si>
  <si>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</si>
  <si>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</si>
  <si>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</si>
  <si>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</si>
  <si>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</si>
  <si>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</si>
  <si>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</si>
  <si>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</si>
  <si>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</si>
  <si>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</si>
  <si>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</si>
  <si>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</si>
  <si>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</si>
  <si>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</si>
  <si>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</si>
  <si>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</si>
  <si>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</si>
  <si>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</si>
  <si>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</si>
  <si>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</si>
  <si>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</si>
  <si>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</si>
  <si>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</si>
  <si>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</si>
  <si>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</si>
  <si>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</si>
  <si>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</si>
  <si>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</si>
  <si>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</si>
  <si>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</si>
  <si>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</si>
  <si>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</si>
  <si>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</si>
  <si>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</si>
  <si>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</si>
  <si>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</si>
  <si>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</si>
  <si>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</si>
  <si>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</si>
  <si>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</si>
  <si>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</si>
  <si>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</si>
  <si>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</si>
  <si>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</si>
  <si>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</si>
  <si>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</si>
  <si>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</si>
  <si>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</si>
  <si>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</si>
  <si>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</si>
  <si>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</si>
  <si>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</si>
  <si>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</si>
  <si>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</si>
  <si>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</si>
  <si>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</si>
  <si>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</si>
  <si>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</si>
  <si>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</si>
  <si>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</si>
  <si>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</si>
  <si>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</si>
  <si>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</si>
  <si>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</si>
  <si>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</si>
  <si>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</si>
  <si>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</si>
  <si>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</si>
  <si>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</si>
  <si>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</si>
  <si>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</si>
  <si>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</si>
  <si>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</si>
  <si>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</si>
  <si>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</si>
  <si>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</si>
  <si>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</si>
  <si>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</si>
  <si>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</si>
  <si>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</si>
  <si>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</si>
  <si>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</si>
  <si>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</si>
  <si>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</si>
  <si>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</si>
  <si>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</si>
  <si>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</si>
  <si>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</si>
  <si>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</si>
  <si>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</si>
  <si>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</si>
  <si>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</si>
  <si>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</si>
  <si>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</si>
  <si>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</si>
  <si>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</si>
  <si>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</si>
  <si>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</si>
  <si>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</si>
  <si>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</si>
  <si>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</si>
  <si>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</si>
  <si>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</si>
  <si>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</si>
  <si>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</si>
  <si>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</si>
  <si>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</si>
  <si>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</si>
  <si>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</si>
  <si>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</si>
  <si>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</si>
  <si>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</si>
  <si>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</si>
  <si>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</si>
  <si>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</si>
  <si>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</si>
  <si>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</si>
  <si>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</si>
  <si>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</si>
  <si>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</si>
  <si>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</si>
  <si>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</si>
  <si>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</si>
  <si>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</si>
  <si>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</si>
  <si>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</si>
  <si>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</si>
  <si>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</si>
  <si>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</si>
  <si>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</si>
  <si>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</si>
  <si>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</si>
  <si>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</si>
  <si>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</si>
  <si>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</si>
  <si>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</si>
  <si>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</si>
  <si>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</si>
  <si>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</si>
  <si>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</si>
  <si>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</si>
  <si>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</si>
  <si>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</si>
  <si>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</si>
  <si>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</si>
  <si>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</si>
  <si>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</si>
  <si>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</si>
  <si>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</si>
  <si>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</si>
  <si>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</si>
  <si>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</si>
  <si>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</si>
  <si>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</si>
  <si>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</si>
  <si>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</si>
  <si>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</si>
  <si>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</si>
  <si>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</si>
  <si>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</si>
  <si>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</si>
  <si>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</si>
  <si>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</si>
  <si>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</si>
  <si>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</si>
  <si>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</si>
  <si>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</si>
  <si>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</si>
  <si>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</si>
  <si>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</si>
  <si>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</si>
  <si>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</si>
  <si>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</si>
  <si>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</si>
  <si>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</si>
  <si>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</si>
  <si>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</si>
  <si>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</si>
  <si>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</si>
  <si>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</si>
  <si>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</si>
  <si>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</si>
  <si>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</si>
  <si>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</si>
  <si>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</si>
  <si>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</si>
  <si>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</si>
  <si>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</si>
  <si>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</si>
  <si>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</si>
  <si>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</si>
  <si>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</si>
  <si>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</si>
  <si>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</si>
  <si>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</si>
  <si>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</si>
  <si>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</si>
  <si>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</si>
  <si>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</si>
  <si>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</si>
  <si>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</si>
  <si>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</si>
  <si>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</si>
  <si>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</si>
  <si>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</si>
  <si>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</si>
  <si>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</si>
  <si>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</si>
  <si>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</si>
  <si>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</si>
  <si>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</si>
  <si>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</si>
  <si>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</si>
  <si>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</si>
  <si>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</si>
  <si>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</si>
  <si>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</si>
  <si>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</si>
  <si>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</si>
  <si>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</si>
  <si>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</si>
  <si>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</si>
  <si>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</si>
  <si>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</si>
  <si>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</si>
  <si>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</si>
  <si>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</si>
  <si>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</si>
  <si>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</si>
  <si>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</si>
  <si>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</si>
  <si>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</si>
  <si>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</si>
  <si>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</si>
  <si>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</si>
  <si>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</si>
  <si>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</si>
  <si>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</si>
  <si>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</si>
  <si>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</si>
  <si>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</si>
  <si>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</si>
  <si>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</si>
  <si>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</si>
  <si>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</si>
  <si>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</si>
  <si>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</si>
  <si>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</si>
  <si>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</si>
  <si>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</si>
  <si>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</si>
  <si>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</si>
  <si>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</si>
  <si>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</si>
  <si>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</si>
  <si>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</si>
  <si>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</si>
  <si>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</si>
  <si>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</si>
  <si>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</si>
  <si>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</si>
  <si>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</si>
  <si>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</si>
  <si>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</si>
  <si>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</si>
  <si>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</si>
  <si>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</si>
  <si>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</si>
  <si>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</si>
  <si>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</si>
  <si>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</si>
  <si>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</si>
  <si>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</si>
  <si>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</si>
  <si>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</si>
  <si>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</si>
  <si>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</si>
  <si>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</si>
  <si>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</si>
  <si>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</si>
  <si>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</si>
  <si>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</si>
  <si>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</si>
  <si>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</si>
  <si>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</si>
  <si>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</si>
  <si>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</si>
  <si>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</si>
  <si>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</si>
  <si>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</si>
  <si>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</si>
  <si>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</si>
  <si>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</si>
  <si>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</si>
  <si>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</si>
  <si>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</si>
  <si>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</si>
  <si>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</si>
  <si>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</si>
  <si>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</si>
  <si>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</si>
  <si>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</si>
  <si>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</si>
  <si>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</si>
  <si>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</si>
  <si>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</si>
  <si>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</si>
  <si>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</si>
  <si>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</si>
  <si>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</si>
  <si>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</si>
  <si>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</si>
  <si>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</si>
  <si>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</si>
  <si>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</si>
  <si>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</si>
  <si>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</si>
  <si>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</si>
  <si>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</si>
  <si>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</si>
  <si>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</si>
  <si>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</si>
  <si>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</si>
  <si>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</si>
  <si>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</si>
  <si>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</si>
  <si>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</si>
  <si>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</si>
  <si>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</si>
  <si>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</si>
  <si>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</si>
  <si>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</si>
  <si>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</si>
  <si>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</si>
  <si>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</si>
  <si>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</si>
  <si>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</si>
  <si>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</si>
  <si>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</si>
  <si>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</si>
  <si>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</si>
  <si>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</si>
  <si>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</si>
  <si>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</si>
  <si>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</si>
  <si>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</si>
  <si>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</si>
  <si>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</si>
  <si>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</si>
  <si>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</si>
  <si>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</si>
  <si>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</si>
  <si>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</si>
  <si>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</si>
  <si>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</si>
  <si>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</si>
  <si>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</si>
  <si>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</si>
  <si>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</si>
  <si>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</si>
  <si>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</si>
  <si>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</si>
  <si>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</si>
  <si>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</si>
  <si>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</si>
  <si>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</si>
  <si>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</si>
  <si>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</si>
  <si>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</si>
  <si>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</si>
  <si>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</si>
  <si>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</si>
  <si>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</si>
  <si>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</si>
  <si>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</si>
  <si>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</si>
  <si>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</si>
  <si>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</si>
  <si>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</si>
  <si>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</si>
  <si>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</si>
  <si>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</si>
  <si>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</si>
  <si>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</si>
  <si>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</si>
  <si>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</si>
  <si>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</si>
  <si>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</si>
  <si>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</si>
  <si>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</si>
  <si>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</si>
  <si>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</si>
  <si>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</si>
  <si>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</si>
  <si>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</si>
  <si>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</si>
  <si>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</si>
  <si>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</si>
  <si>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</si>
  <si>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</si>
  <si>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</si>
  <si>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</si>
  <si>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</si>
  <si>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</si>
  <si>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</si>
  <si>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</si>
  <si>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</si>
  <si>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</si>
  <si>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</si>
  <si>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</si>
  <si>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</si>
  <si>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</si>
  <si>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</si>
  <si>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</si>
  <si>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</si>
  <si>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</si>
  <si>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</si>
  <si>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</si>
  <si>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</si>
  <si>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</si>
  <si>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</si>
  <si>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</si>
  <si>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</si>
  <si>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</si>
  <si>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</si>
  <si>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</si>
  <si>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</si>
  <si>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</si>
  <si>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</si>
  <si>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</si>
  <si>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</si>
  <si>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</si>
  <si>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</si>
  <si>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</si>
  <si>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</si>
  <si>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</si>
  <si>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</si>
  <si>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</si>
  <si>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</si>
  <si>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</si>
  <si>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</si>
  <si>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</si>
  <si>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</si>
  <si>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</si>
  <si>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</si>
  <si>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</si>
  <si>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</si>
  <si>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</si>
  <si>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</si>
  <si>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</si>
  <si>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</si>
  <si>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</si>
  <si>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</si>
  <si>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</si>
  <si>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</si>
  <si>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</si>
  <si>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</si>
  <si>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</si>
  <si>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</si>
  <si>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</si>
  <si>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</si>
  <si>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</si>
  <si>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</si>
  <si>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</si>
  <si>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</si>
  <si>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</si>
  <si>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</si>
  <si>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</si>
  <si>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</si>
  <si>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</si>
  <si>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</si>
  <si>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</si>
  <si>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</si>
  <si>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</si>
  <si>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</si>
  <si>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</si>
  <si>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</si>
  <si>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</si>
  <si>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</si>
  <si>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</si>
  <si>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</si>
  <si>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</si>
  <si>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</si>
  <si>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</si>
  <si>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</si>
  <si>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</si>
  <si>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</si>
  <si>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</si>
  <si>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</si>
  <si>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</si>
  <si>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</si>
  <si>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</si>
  <si>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</si>
  <si>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</si>
  <si>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</si>
  <si>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</si>
  <si>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</si>
  <si>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</si>
  <si>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</si>
  <si>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</si>
  <si>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</si>
  <si>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</si>
  <si>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</si>
  <si>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</si>
  <si>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</si>
  <si>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</si>
  <si>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</si>
  <si>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</si>
  <si>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</si>
  <si>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</si>
  <si>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</si>
  <si>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</si>
  <si>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</si>
  <si>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</si>
  <si>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</si>
  <si>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</si>
  <si>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</si>
  <si>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</si>
  <si>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</si>
  <si>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</si>
  <si>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</si>
  <si>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</si>
  <si>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</si>
  <si>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</si>
  <si>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</si>
  <si>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</si>
  <si>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</si>
  <si>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</si>
  <si>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</si>
  <si>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</si>
  <si>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</si>
  <si>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</si>
  <si>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</si>
  <si>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</si>
  <si>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</si>
  <si>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</si>
  <si>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</si>
  <si>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</si>
  <si>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</si>
  <si>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</si>
  <si>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</si>
  <si>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</si>
  <si>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</si>
  <si>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</si>
  <si>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</si>
  <si>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</si>
  <si>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</si>
  <si>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</si>
  <si>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</si>
  <si>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</si>
  <si>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</si>
  <si>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</si>
  <si>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</si>
  <si>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</si>
  <si>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</si>
  <si>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</si>
  <si>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</si>
  <si>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</si>
  <si>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</si>
  <si>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</si>
  <si>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</si>
  <si>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</si>
  <si>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</si>
  <si>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</si>
  <si>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</si>
  <si>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</si>
  <si>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</si>
  <si>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</si>
  <si>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</si>
  <si>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</si>
  <si>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</si>
  <si>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</si>
  <si>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</si>
  <si>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</si>
  <si>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</si>
  <si>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</si>
  <si>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</si>
  <si>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</si>
  <si>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</si>
  <si>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</si>
  <si>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</si>
  <si>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</si>
  <si>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</si>
  <si>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</si>
  <si>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</si>
  <si>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</si>
  <si>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</si>
  <si>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</si>
  <si>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</si>
  <si>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</si>
  <si>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</si>
  <si>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</si>
  <si>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</si>
  <si>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</si>
  <si>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</si>
  <si>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</si>
  <si>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</si>
  <si>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</si>
  <si>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</si>
  <si>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</si>
  <si>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</si>
  <si>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</si>
  <si>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</si>
  <si>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</si>
  <si>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</si>
  <si>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</si>
  <si>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</si>
  <si>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</si>
  <si>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</si>
  <si>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</si>
  <si>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</si>
  <si>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</si>
  <si>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</si>
  <si>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</si>
  <si>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</si>
  <si>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</si>
  <si>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</si>
  <si>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</si>
  <si>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</si>
  <si>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</si>
  <si>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</si>
  <si>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</si>
  <si>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</si>
  <si>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</si>
  <si>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</si>
  <si>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</si>
  <si>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</si>
  <si>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</si>
  <si>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</si>
  <si>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</si>
  <si>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</si>
  <si>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</si>
  <si>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</si>
  <si>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</si>
  <si>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</si>
  <si>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</si>
  <si>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</si>
  <si>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</si>
  <si>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</si>
  <si>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</si>
  <si>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</si>
  <si>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</si>
  <si>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</si>
  <si>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</si>
  <si>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</si>
  <si>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</si>
  <si>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</si>
  <si>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</si>
  <si>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</si>
  <si>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</si>
  <si>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</si>
  <si>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</si>
  <si>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</si>
  <si>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</si>
  <si>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</si>
  <si>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</si>
  <si>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</si>
  <si>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</si>
  <si>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</si>
  <si>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</si>
  <si>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</si>
  <si>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</si>
  <si>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</si>
  <si>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</si>
  <si>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</si>
  <si>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</si>
  <si>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</si>
  <si>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</si>
  <si>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</si>
  <si>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</si>
  <si>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</si>
  <si>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</si>
  <si>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</si>
  <si>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</si>
  <si>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</si>
  <si>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</si>
  <si>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</si>
  <si>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</si>
  <si>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</si>
  <si>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</si>
  <si>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</si>
  <si>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</si>
  <si>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</si>
  <si>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</si>
  <si>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</si>
  <si>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</si>
  <si>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</si>
  <si>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</si>
  <si>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</si>
  <si>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</si>
  <si>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</si>
  <si>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</si>
  <si>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</si>
  <si>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</si>
  <si>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</si>
  <si>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</si>
  <si>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</si>
  <si>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</si>
  <si>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</si>
  <si>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</si>
  <si>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</si>
  <si>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</si>
  <si>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</si>
  <si>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</si>
  <si>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</si>
  <si>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</si>
  <si>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</si>
  <si>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</si>
  <si>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</si>
  <si>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</si>
  <si>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</si>
  <si>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</si>
  <si>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</si>
  <si>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</si>
  <si>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</si>
  <si>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</si>
  <si>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</si>
  <si>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</si>
  <si>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</si>
  <si>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</si>
  <si>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</si>
  <si>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</si>
  <si>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</si>
  <si>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</si>
  <si>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</si>
  <si>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</si>
  <si>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</si>
  <si>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</si>
  <si>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</si>
  <si>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</si>
  <si>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</si>
  <si>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</si>
  <si>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</si>
  <si>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</si>
  <si>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</si>
  <si>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</si>
  <si>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</si>
  <si>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</si>
  <si>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</si>
  <si>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</si>
  <si>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</si>
  <si>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</si>
  <si>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</si>
  <si>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</si>
  <si>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</si>
  <si>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</si>
  <si>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</si>
  <si>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</si>
  <si>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</si>
  <si>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</si>
  <si>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</si>
  <si>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</si>
  <si>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</si>
  <si>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</si>
  <si>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</si>
  <si>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</si>
  <si>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</si>
  <si>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</si>
  <si>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</si>
  <si>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</si>
  <si>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</si>
  <si>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</si>
  <si>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</si>
  <si>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</si>
  <si>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</si>
  <si>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</si>
  <si>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</si>
  <si>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</si>
  <si>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</si>
  <si>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</si>
  <si>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</si>
  <si>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</si>
  <si>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</si>
  <si>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</si>
  <si>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</si>
  <si>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</si>
  <si>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</si>
  <si>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</si>
  <si>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</si>
  <si>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</si>
  <si>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</si>
  <si>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</si>
  <si>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</si>
  <si>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</si>
  <si>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</si>
  <si>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</si>
  <si>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</si>
  <si>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</si>
  <si>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</si>
  <si>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</si>
  <si>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</si>
  <si>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</si>
  <si>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</si>
  <si>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</si>
  <si>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</si>
  <si>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</si>
  <si>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</si>
  <si>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</si>
  <si>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</si>
  <si>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</si>
  <si>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</si>
  <si>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</si>
  <si>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</si>
  <si>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</si>
  <si>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</si>
  <si>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</si>
  <si>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</si>
  <si>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</si>
  <si>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</si>
  <si>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</si>
  <si>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</si>
  <si>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</si>
  <si>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</si>
  <si>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</si>
  <si>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</si>
  <si>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</si>
  <si>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</si>
  <si>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</si>
  <si>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</si>
  <si>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</si>
  <si>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</si>
  <si>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</si>
  <si>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</si>
  <si>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</si>
  <si>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</si>
  <si>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</si>
  <si>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</si>
  <si>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</si>
  <si>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</si>
  <si>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</si>
  <si>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</si>
  <si>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</si>
  <si>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</si>
  <si>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</si>
  <si>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</si>
  <si>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</si>
  <si>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</si>
  <si>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</si>
  <si>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</si>
  <si>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</si>
  <si>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</si>
  <si>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</si>
  <si>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</si>
  <si>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</si>
  <si>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</si>
  <si>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</si>
  <si>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</si>
  <si>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</si>
  <si>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</si>
  <si>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</si>
  <si>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</si>
  <si>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</si>
  <si>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</si>
  <si>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</si>
  <si>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</si>
  <si>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</si>
  <si>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</si>
  <si>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</si>
  <si>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</si>
  <si>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</si>
  <si>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</si>
  <si>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</si>
  <si>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</si>
  <si>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</si>
  <si>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</si>
  <si>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</si>
  <si>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</si>
  <si>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</si>
  <si>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</si>
  <si>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</si>
  <si>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</si>
  <si>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</si>
  <si>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</si>
  <si>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</si>
  <si>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</si>
  <si>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</si>
  <si>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</si>
  <si>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</si>
  <si>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</si>
  <si>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</si>
  <si>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</si>
  <si>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</si>
  <si>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</si>
  <si>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</si>
  <si>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</si>
  <si>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</si>
  <si>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</si>
  <si>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</si>
  <si>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</si>
  <si>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</si>
  <si>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</si>
  <si>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</si>
  <si>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</si>
  <si>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</si>
  <si>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</si>
  <si>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</si>
  <si>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</si>
  <si>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</si>
  <si>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</si>
  <si>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</si>
  <si>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</si>
  <si>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</si>
  <si>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</si>
  <si>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</si>
  <si>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</si>
  <si>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</si>
  <si>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</si>
  <si>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</si>
  <si>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</si>
  <si>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</si>
  <si>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</si>
  <si>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</si>
  <si>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</si>
  <si>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</si>
  <si>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</si>
  <si>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</si>
  <si>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</si>
  <si>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</si>
  <si>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</si>
  <si>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</si>
  <si>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</si>
  <si>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</si>
  <si>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</si>
  <si>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</si>
  <si>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</si>
  <si>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</si>
  <si>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</si>
  <si>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</si>
  <si>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</si>
  <si>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</si>
  <si>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</si>
  <si>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</si>
  <si>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</si>
  <si>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</si>
  <si>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</si>
  <si>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</si>
  <si>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</si>
  <si>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</si>
  <si>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</si>
  <si>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</si>
  <si>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</si>
  <si>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</si>
  <si>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</si>
  <si>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</si>
  <si>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</si>
  <si>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</si>
  <si>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</si>
  <si>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</si>
  <si>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</si>
  <si>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</si>
  <si>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</si>
  <si>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</si>
  <si>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</si>
  <si>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</si>
  <si>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</si>
  <si>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</si>
  <si>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</si>
  <si>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</si>
  <si>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</si>
  <si>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</si>
  <si>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</si>
  <si>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</si>
  <si>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</si>
  <si>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</si>
  <si>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</si>
  <si>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</si>
  <si>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</si>
  <si>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</si>
  <si>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</si>
  <si>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</si>
  <si>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</si>
  <si>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</si>
  <si>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</si>
  <si>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</si>
  <si>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</si>
  <si>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</si>
  <si>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</si>
  <si>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</si>
  <si>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</si>
  <si>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</si>
  <si>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</si>
  <si>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</si>
  <si>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</si>
  <si>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</si>
  <si>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</si>
  <si>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</si>
  <si>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</si>
  <si>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</si>
  <si>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</si>
  <si>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</si>
  <si>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</si>
  <si>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</si>
  <si>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</si>
  <si>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</si>
  <si>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</si>
  <si>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</si>
  <si>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</si>
  <si>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</si>
  <si>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</si>
  <si>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</si>
  <si>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</si>
  <si>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</si>
  <si>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</si>
  <si>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</si>
  <si>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</si>
  <si>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</si>
  <si>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</si>
  <si>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</si>
  <si>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</si>
  <si>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</si>
  <si>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</si>
  <si>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</si>
  <si>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</si>
  <si>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</si>
  <si>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</si>
  <si>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</si>
  <si>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</si>
  <si>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</si>
  <si>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</si>
  <si>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</si>
  <si>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</si>
  <si>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</si>
  <si>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</si>
  <si>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</si>
  <si>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</si>
  <si>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</si>
  <si>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</si>
  <si>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</si>
  <si>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</si>
  <si>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</si>
  <si>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</si>
  <si>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</si>
  <si>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</si>
  <si>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</si>
  <si>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</si>
  <si>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</si>
  <si>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</si>
  <si>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</si>
  <si>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</si>
  <si>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</si>
  <si>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</si>
  <si>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</si>
  <si>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</si>
  <si>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</si>
  <si>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</si>
  <si>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</si>
  <si>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</si>
  <si>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</si>
  <si>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</si>
  <si>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</si>
  <si>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</si>
  <si>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</si>
  <si>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</si>
  <si>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</si>
  <si>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</si>
  <si>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</si>
  <si>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</si>
  <si>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</si>
  <si>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</si>
  <si>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</si>
  <si>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</si>
  <si>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</si>
  <si>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</si>
  <si>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</si>
  <si>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</si>
  <si>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</si>
  <si>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</si>
  <si>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</si>
  <si>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</si>
  <si>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</si>
  <si>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</si>
  <si>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</si>
  <si>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</si>
  <si>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</si>
  <si>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</si>
  <si>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</si>
  <si>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</si>
  <si>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</si>
  <si>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</si>
  <si>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</si>
  <si>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</si>
  <si>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</si>
  <si>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</si>
  <si>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</si>
  <si>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</si>
  <si>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</si>
  <si>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</si>
  <si>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</si>
  <si>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</si>
  <si>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</si>
  <si>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</si>
  <si>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</si>
  <si>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</si>
  <si>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</si>
  <si>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</si>
  <si>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</si>
  <si>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</si>
  <si>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</si>
  <si>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</si>
  <si>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</si>
  <si>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</si>
  <si>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</si>
  <si>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</si>
  <si>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</si>
  <si>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</si>
  <si>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</si>
  <si>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</si>
  <si>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</si>
  <si>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</si>
  <si>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</si>
  <si>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</si>
  <si>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</si>
  <si>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</si>
  <si>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</si>
  <si>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</si>
  <si>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</si>
  <si>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</si>
  <si>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</si>
  <si>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</si>
  <si>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</si>
  <si>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</si>
  <si>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</si>
  <si>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</si>
  <si>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</si>
  <si>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</si>
  <si>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</si>
  <si>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</si>
  <si>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</si>
  <si>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</si>
  <si>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</si>
  <si>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</si>
  <si>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</si>
  <si>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</si>
  <si>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</si>
  <si>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</si>
  <si>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</si>
  <si>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</si>
  <si>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</si>
  <si>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</si>
  <si>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</si>
  <si>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</si>
  <si>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</si>
  <si>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</si>
  <si>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</si>
  <si>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</si>
  <si>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</si>
  <si>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</si>
  <si>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</si>
  <si>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</si>
  <si>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</si>
  <si>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</si>
  <si>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</si>
  <si>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</si>
  <si>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</si>
  <si>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</si>
  <si>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</si>
  <si>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</si>
  <si>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</si>
  <si>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</si>
  <si>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</si>
  <si>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</si>
  <si>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</si>
  <si>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</si>
  <si>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</si>
  <si>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</si>
  <si>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</si>
  <si>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</si>
  <si>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</si>
  <si>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</si>
  <si>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</si>
  <si>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</si>
  <si>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</si>
  <si>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</si>
  <si>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</si>
  <si>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</si>
  <si>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</si>
  <si>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</si>
  <si>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</si>
  <si>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</si>
  <si>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</si>
  <si>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</si>
  <si>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</si>
  <si>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</si>
  <si>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</si>
  <si>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</si>
  <si>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</si>
  <si>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</si>
  <si>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</si>
  <si>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</si>
  <si>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</si>
  <si>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</si>
  <si>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</si>
  <si>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</si>
  <si>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</si>
  <si>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</si>
  <si>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</si>
  <si>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</si>
  <si>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</si>
  <si>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</si>
  <si>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</si>
  <si>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</si>
  <si>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</si>
  <si>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</si>
  <si>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</si>
  <si>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</si>
  <si>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</si>
  <si>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</si>
  <si>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</si>
  <si>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</si>
  <si>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</si>
  <si>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</si>
  <si>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</si>
  <si>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</si>
  <si>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</si>
  <si>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</si>
  <si>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</si>
  <si>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</si>
  <si>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</si>
  <si>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</si>
  <si>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</si>
  <si>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</si>
  <si>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</si>
  <si>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</si>
  <si>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</si>
  <si>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</si>
  <si>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</si>
  <si>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</si>
  <si>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</si>
  <si>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</si>
  <si>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</si>
  <si>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</si>
  <si>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</si>
  <si>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</si>
  <si>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</si>
  <si>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</si>
  <si>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</si>
  <si>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</si>
  <si>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</si>
  <si>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</si>
  <si>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</si>
  <si>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</si>
  <si>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</si>
  <si>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</si>
  <si>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</si>
  <si>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</si>
  <si>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</si>
  <si>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</si>
  <si>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</si>
  <si>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</si>
  <si>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</si>
  <si>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</si>
  <si>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</si>
  <si>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</si>
  <si>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</si>
  <si>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</si>
  <si>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</si>
  <si>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</si>
  <si>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</si>
  <si>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</si>
  <si>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</si>
  <si>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</si>
  <si>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</si>
  <si>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</si>
  <si>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</si>
  <si>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</si>
  <si>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</si>
  <si>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</si>
  <si>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</si>
  <si>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</si>
  <si>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</si>
  <si>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</si>
  <si>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</si>
  <si>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</si>
  <si>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</si>
  <si>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</si>
  <si>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</si>
  <si>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</si>
  <si>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</si>
  <si>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</si>
  <si>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</si>
  <si>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</si>
  <si>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</si>
  <si>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</si>
  <si>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</si>
  <si>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</si>
  <si>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</si>
  <si>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</si>
  <si>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</si>
  <si>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</si>
  <si>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</si>
  <si>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</si>
  <si>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</si>
  <si>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</si>
  <si>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</si>
  <si>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</si>
  <si>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</si>
  <si>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</si>
  <si>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</si>
  <si>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</si>
  <si>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</si>
  <si>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</si>
  <si>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</si>
  <si>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</si>
  <si>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</si>
  <si>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</si>
  <si>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</si>
  <si>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</si>
  <si>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</si>
  <si>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</si>
  <si>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</si>
  <si>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</si>
  <si>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</si>
  <si>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</si>
  <si>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</si>
  <si>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</si>
  <si>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</si>
  <si>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</si>
  <si>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</si>
  <si>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</si>
  <si>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</si>
  <si>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</si>
  <si>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</si>
  <si>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</si>
  <si>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</si>
  <si>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</si>
  <si>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</si>
  <si>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</si>
  <si>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</si>
  <si>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</si>
  <si>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</si>
  <si>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</si>
  <si>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</si>
  <si>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</si>
  <si>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</si>
  <si>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</si>
  <si>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</si>
  <si>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</si>
  <si>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</si>
  <si>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</si>
  <si>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</si>
  <si>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</si>
  <si>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</si>
  <si>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</si>
  <si>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</si>
  <si>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</si>
  <si>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</si>
  <si>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</si>
  <si>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</si>
  <si>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</si>
  <si>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</si>
  <si>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</si>
  <si>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</si>
  <si>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</si>
  <si>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</si>
  <si>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</si>
  <si>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</si>
  <si>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</si>
  <si>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</si>
  <si>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</si>
  <si>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</si>
  <si>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</si>
  <si>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</si>
  <si>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</si>
  <si>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</si>
  <si>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</si>
  <si>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</si>
  <si>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</si>
  <si>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</si>
  <si>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</si>
  <si>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</si>
  <si>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</si>
  <si>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</si>
  <si>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</si>
  <si>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</si>
  <si>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</si>
  <si>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</si>
  <si>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</si>
  <si>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</si>
  <si>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</si>
  <si>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</si>
  <si>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</si>
  <si>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</si>
  <si>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</si>
  <si>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</si>
  <si>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</si>
  <si>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</si>
  <si>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</si>
  <si>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</si>
  <si>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</si>
  <si>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</si>
  <si>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</si>
  <si>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</si>
  <si>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</si>
  <si>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</si>
  <si>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</si>
  <si>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</si>
  <si>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</si>
  <si>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</si>
  <si>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</si>
  <si>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</si>
  <si>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</si>
  <si>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</si>
  <si>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</si>
  <si>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</si>
  <si>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</si>
  <si>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</si>
  <si>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</si>
  <si>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</si>
  <si>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</si>
  <si>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</si>
  <si>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</si>
  <si>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</si>
  <si>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</si>
  <si>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</si>
  <si>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</si>
  <si>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</si>
  <si>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</si>
  <si>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</si>
  <si>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</si>
  <si>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</si>
  <si>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</si>
  <si>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</si>
  <si>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</si>
  <si>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</si>
  <si>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</si>
  <si>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</si>
  <si>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</si>
  <si>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</si>
  <si>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</si>
  <si>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</si>
  <si>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</si>
  <si>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</si>
  <si>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</si>
  <si>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</si>
  <si>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</si>
  <si>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</si>
  <si>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</si>
  <si>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</si>
  <si>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</si>
  <si>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</si>
  <si>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</si>
  <si>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</si>
  <si>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</si>
  <si>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</si>
  <si>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</si>
  <si>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</si>
  <si>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</si>
  <si>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</si>
  <si>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</si>
  <si>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</si>
  <si>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</si>
  <si>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</si>
  <si>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</si>
  <si>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</si>
  <si>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</si>
  <si>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</si>
  <si>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</si>
  <si>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</si>
  <si>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</si>
  <si>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</si>
  <si>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</si>
  <si>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</si>
  <si>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</si>
  <si>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</si>
  <si>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</si>
  <si>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</si>
  <si>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</si>
  <si>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</si>
  <si>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</si>
  <si>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</si>
  <si>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</si>
  <si>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</si>
  <si>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</si>
  <si>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</si>
  <si>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</si>
  <si>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</si>
  <si>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</si>
  <si>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</si>
  <si>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</si>
  <si>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</si>
  <si>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</si>
  <si>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</si>
  <si>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</si>
  <si>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</si>
  <si>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</si>
  <si>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</si>
  <si>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</si>
  <si>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</si>
  <si>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</si>
  <si>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</si>
  <si>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</si>
  <si>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</si>
  <si>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</si>
  <si>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</si>
  <si>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</si>
  <si>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</si>
  <si>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</si>
  <si>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</si>
  <si>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</si>
  <si>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</si>
  <si>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</si>
  <si>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</si>
  <si>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</si>
  <si>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</si>
  <si>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</si>
  <si>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</si>
  <si>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</si>
  <si>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</si>
  <si>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</si>
  <si>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</si>
  <si>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</si>
  <si>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</si>
  <si>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</si>
  <si>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</si>
  <si>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</si>
  <si>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</si>
  <si>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</si>
  <si>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</si>
  <si>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</si>
  <si>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</si>
  <si>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</si>
  <si>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</si>
  <si>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</si>
  <si>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</si>
  <si>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</si>
  <si>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</si>
  <si>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</si>
  <si>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</si>
  <si>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</si>
  <si>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</si>
  <si>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</si>
  <si>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</si>
  <si>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</si>
  <si>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</si>
  <si>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</si>
  <si>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</si>
  <si>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</si>
  <si>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</si>
  <si>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</si>
  <si>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</si>
  <si>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</si>
  <si>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</si>
  <si>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</si>
  <si>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</si>
  <si>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</si>
  <si>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</si>
  <si>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</si>
  <si>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</si>
  <si>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</si>
  <si>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</si>
  <si>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</si>
  <si>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</si>
  <si>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</si>
  <si>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</si>
  <si>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</si>
  <si>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</si>
  <si>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</si>
  <si>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</si>
  <si>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</si>
  <si>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</si>
  <si>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</si>
  <si>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</si>
  <si>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</si>
  <si>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</si>
  <si>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</si>
  <si>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</si>
  <si>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</si>
  <si>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</si>
  <si>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</si>
  <si>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</si>
  <si>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</si>
  <si>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</si>
  <si>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</si>
  <si>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</si>
  <si>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</si>
  <si>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</si>
  <si>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</si>
  <si>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</si>
  <si>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</si>
  <si>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</si>
  <si>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</si>
  <si>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</si>
  <si>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</si>
  <si>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</si>
  <si>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</si>
  <si>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</si>
  <si>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</si>
  <si>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</si>
  <si>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</si>
  <si>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</si>
  <si>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</si>
  <si>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</si>
  <si>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</si>
  <si>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</si>
  <si>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</si>
  <si>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</si>
  <si>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</si>
  <si>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</si>
  <si>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</si>
  <si>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</si>
  <si>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</si>
  <si>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</si>
  <si>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</si>
  <si>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</si>
  <si>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</si>
  <si>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</si>
  <si>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</si>
  <si>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</si>
  <si>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</si>
  <si>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</si>
  <si>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</si>
  <si>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</si>
  <si>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</si>
  <si>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</si>
  <si>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</si>
  <si>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</si>
  <si>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</si>
  <si>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</si>
  <si>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</si>
  <si>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</si>
  <si>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</si>
  <si>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</si>
  <si>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</si>
  <si>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</si>
  <si>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</si>
  <si>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</si>
  <si>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</si>
  <si>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</si>
  <si>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</si>
  <si>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</si>
  <si>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</si>
  <si>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</si>
  <si>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</si>
  <si>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</si>
  <si>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</si>
  <si>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</si>
  <si>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</si>
  <si>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</si>
  <si>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</si>
  <si>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</si>
  <si>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</si>
  <si>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</si>
  <si>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</si>
  <si>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</si>
  <si>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</si>
  <si>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</si>
  <si>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</si>
  <si>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</si>
  <si>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</si>
  <si>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</si>
  <si>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</si>
  <si>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</si>
  <si>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</si>
  <si>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</si>
  <si>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</si>
  <si>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</si>
  <si>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</si>
  <si>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</si>
  <si>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</si>
  <si>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</si>
  <si>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</si>
  <si>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</si>
  <si>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</si>
  <si>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</si>
  <si>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</si>
  <si>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</si>
  <si>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</si>
  <si>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</si>
  <si>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</si>
  <si>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</si>
  <si>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</si>
  <si>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</si>
  <si>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</si>
  <si>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</si>
  <si>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</si>
  <si>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</si>
  <si>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</si>
  <si>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</si>
  <si>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</si>
  <si>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</si>
  <si>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</si>
  <si>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</si>
  <si>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</si>
  <si>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</si>
  <si>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</si>
  <si>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</si>
  <si>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</si>
  <si>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</si>
  <si>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</si>
  <si>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</si>
  <si>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</si>
  <si>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</si>
  <si>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</si>
  <si>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</si>
  <si>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</si>
  <si>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</si>
  <si>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</si>
  <si>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</si>
  <si>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</si>
  <si>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</si>
  <si>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</si>
  <si>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</si>
  <si>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</si>
  <si>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</si>
  <si>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</si>
  <si>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</si>
  <si>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</si>
  <si>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</si>
  <si>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</si>
  <si>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</si>
  <si>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</si>
  <si>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</si>
  <si>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</si>
  <si>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</si>
  <si>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</si>
  <si>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</si>
  <si>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</si>
  <si>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</si>
  <si>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</si>
  <si>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</si>
  <si>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</si>
  <si>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</si>
  <si>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</si>
  <si>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</si>
  <si>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</si>
  <si>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</si>
  <si>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</si>
  <si>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</si>
  <si>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</si>
  <si>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</si>
  <si>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</si>
  <si>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</si>
  <si>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</si>
  <si>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</si>
  <si>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</si>
  <si>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</si>
  <si>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</si>
  <si>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</si>
  <si>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</si>
  <si>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</si>
  <si>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</si>
  <si>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</si>
  <si>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</si>
  <si>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</si>
  <si>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</si>
  <si>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</si>
  <si>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</si>
  <si>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</si>
  <si>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</si>
  <si>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</si>
  <si>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</si>
  <si>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</si>
  <si>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</si>
  <si>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</si>
  <si>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</si>
  <si>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</si>
  <si>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</si>
  <si>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</si>
  <si>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</si>
  <si>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</si>
  <si>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</si>
  <si>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</si>
  <si>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</si>
  <si>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</si>
  <si>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</si>
  <si>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</si>
  <si>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</si>
  <si>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</si>
  <si>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</si>
  <si>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</si>
  <si>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</si>
  <si>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</si>
  <si>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</si>
  <si>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</si>
  <si>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</si>
  <si>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</si>
  <si>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</si>
  <si>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</si>
  <si>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</si>
  <si>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</si>
  <si>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</si>
  <si>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</si>
  <si>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</si>
  <si>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</si>
  <si>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</si>
  <si>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</si>
  <si>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</si>
  <si>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</si>
  <si>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</si>
  <si>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</si>
  <si>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</si>
  <si>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</si>
  <si>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</si>
  <si>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</si>
  <si>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</si>
  <si>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</si>
  <si>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</si>
  <si>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</si>
  <si>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</si>
  <si>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</si>
  <si>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</si>
  <si>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</si>
  <si>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</si>
  <si>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</si>
  <si>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</si>
  <si>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</si>
  <si>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</si>
  <si>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</si>
  <si>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</si>
  <si>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</si>
  <si>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</si>
  <si>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</si>
  <si>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</si>
  <si>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</si>
  <si>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</si>
  <si>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</si>
  <si>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</si>
  <si>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</si>
  <si>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</si>
  <si>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</si>
  <si>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</si>
  <si>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</si>
  <si>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</si>
  <si>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</si>
  <si>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</si>
  <si>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</si>
  <si>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</si>
  <si>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</si>
  <si>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</si>
  <si>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</si>
  <si>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</si>
  <si>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</si>
  <si>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</si>
  <si>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</si>
  <si>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</si>
  <si>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</si>
  <si>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</si>
  <si>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</si>
  <si>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</si>
  <si>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</si>
  <si>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</si>
  <si>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</si>
  <si>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</si>
  <si>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</si>
  <si>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</si>
  <si>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</si>
  <si>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</si>
  <si>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</si>
  <si>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</si>
  <si>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</si>
  <si>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</si>
  <si>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</si>
  <si>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</si>
  <si>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</si>
  <si>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</si>
  <si>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</si>
  <si>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</si>
  <si>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</si>
  <si>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</si>
  <si>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</si>
  <si>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</si>
  <si>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</si>
  <si>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</si>
  <si>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</si>
  <si>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</si>
  <si>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</si>
  <si>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</si>
  <si>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</si>
  <si>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</si>
  <si>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</si>
  <si>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</si>
  <si>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</si>
  <si>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</si>
  <si>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</si>
  <si>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</si>
  <si>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</si>
  <si>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</si>
  <si>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</si>
  <si>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</si>
  <si>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</si>
  <si>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</si>
  <si>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</si>
  <si>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</si>
  <si>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</si>
  <si>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</si>
  <si>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</si>
  <si>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</si>
  <si>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</si>
  <si>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</si>
  <si>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</si>
  <si>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</si>
  <si>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</si>
  <si>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</si>
  <si>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</si>
  <si>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</si>
  <si>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</si>
  <si>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</si>
  <si>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</si>
  <si>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</si>
  <si>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</si>
  <si>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</si>
  <si>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</si>
  <si>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</si>
  <si>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</si>
  <si>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</si>
  <si>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</si>
  <si>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</si>
  <si>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</si>
  <si>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</si>
  <si>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</si>
  <si>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</si>
  <si>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</si>
  <si>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</si>
  <si>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</si>
  <si>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</si>
  <si>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</si>
  <si>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</si>
  <si>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</si>
  <si>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</si>
  <si>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</si>
  <si>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</si>
  <si>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</si>
  <si>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</si>
  <si>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</si>
  <si>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</si>
  <si>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</si>
  <si>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</si>
  <si>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</si>
  <si>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</si>
  <si>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</si>
  <si>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</si>
  <si>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</si>
  <si>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</si>
  <si>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</si>
  <si>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</si>
  <si>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</si>
  <si>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</si>
  <si>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</si>
  <si>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</si>
  <si>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</si>
  <si>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</si>
  <si>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</si>
  <si>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</si>
  <si>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</si>
  <si>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</si>
  <si>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</si>
  <si>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</si>
  <si>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</si>
  <si>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</si>
  <si>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</si>
  <si>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</si>
  <si>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</si>
  <si>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</si>
  <si>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</si>
  <si>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</si>
  <si>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</si>
  <si>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</si>
  <si>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</si>
  <si>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</si>
  <si>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</si>
  <si>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</si>
  <si>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</si>
  <si>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</si>
  <si>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</si>
  <si>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</si>
  <si>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</si>
  <si>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</si>
  <si>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</si>
  <si>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</si>
  <si>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</si>
  <si>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</si>
  <si>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</si>
  <si>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</si>
  <si>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</si>
  <si>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</si>
  <si>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</si>
  <si>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</si>
  <si>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</si>
  <si>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</si>
  <si>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</si>
  <si>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</si>
  <si>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</si>
  <si>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</si>
  <si>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</si>
  <si>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</si>
  <si>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</si>
  <si>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</si>
  <si>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</si>
  <si>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</si>
  <si>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</si>
  <si>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</si>
  <si>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</si>
  <si>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</si>
  <si>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</si>
  <si>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</si>
  <si>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</si>
  <si>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</si>
  <si>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</si>
  <si>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</si>
  <si>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</si>
  <si>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</si>
  <si>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</si>
  <si>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</si>
  <si>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</si>
  <si>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</si>
  <si>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</si>
  <si>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</si>
  <si>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</si>
  <si>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</si>
  <si>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</si>
  <si>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</si>
  <si>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</si>
  <si>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</si>
  <si>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</si>
  <si>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</si>
  <si>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</si>
  <si>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</si>
  <si>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</si>
  <si>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</si>
  <si>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</si>
  <si>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</si>
  <si>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</si>
  <si>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</si>
  <si>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</si>
  <si>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</si>
  <si>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</si>
  <si>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</si>
  <si>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</si>
  <si>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</si>
  <si>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</si>
  <si>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</si>
  <si>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</si>
  <si>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</si>
  <si>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</si>
  <si>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</si>
  <si>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</si>
  <si>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</si>
  <si>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</si>
  <si>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</si>
  <si>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</si>
  <si>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</si>
  <si>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</si>
  <si>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</si>
  <si>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</si>
  <si>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</si>
  <si>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</si>
  <si>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</si>
  <si>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</si>
  <si>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</si>
  <si>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</si>
  <si>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</si>
  <si>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</si>
  <si>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</si>
  <si>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</si>
  <si>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</si>
  <si>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</si>
  <si>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</si>
  <si>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</si>
  <si>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</si>
  <si>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</si>
  <si>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</si>
  <si>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</si>
  <si>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</si>
  <si>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</si>
  <si>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</si>
  <si>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</si>
  <si>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</si>
  <si>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</si>
  <si>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</si>
  <si>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</si>
  <si>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</si>
  <si>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</si>
  <si>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</si>
  <si>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</si>
  <si>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</si>
  <si>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</si>
  <si>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</si>
  <si>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</si>
  <si>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</si>
  <si>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</si>
  <si>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</si>
  <si>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</si>
  <si>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</si>
  <si>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</si>
  <si>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</si>
  <si>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</si>
  <si>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</si>
  <si>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</si>
  <si>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</si>
  <si>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</si>
  <si>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</si>
  <si>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</si>
  <si>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</si>
  <si>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</si>
  <si>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</si>
  <si>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</si>
  <si>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</si>
  <si>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</si>
  <si>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</si>
  <si>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</si>
  <si>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</si>
  <si>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</si>
  <si>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</si>
  <si>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</si>
  <si>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</si>
  <si>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</si>
  <si>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</si>
  <si>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</si>
  <si>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</si>
  <si>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</si>
  <si>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</si>
  <si>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</si>
  <si>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</si>
  <si>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</si>
  <si>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</si>
  <si>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</si>
  <si>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</si>
  <si>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</si>
  <si>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</si>
  <si>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</si>
  <si>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</si>
  <si>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</si>
  <si>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</si>
  <si>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</si>
  <si>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</si>
  <si>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</si>
  <si>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</si>
  <si>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</si>
  <si>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</si>
  <si>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</si>
  <si>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</si>
  <si>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</si>
  <si>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</si>
  <si>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</si>
  <si>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</si>
  <si>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</si>
  <si>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</si>
  <si>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</si>
  <si>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</si>
  <si>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</si>
  <si>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</si>
  <si>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</si>
  <si>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</si>
  <si>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</si>
  <si>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</si>
  <si>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</si>
  <si>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</si>
  <si>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</si>
  <si>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</si>
  <si>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</si>
  <si>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</si>
  <si>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</si>
  <si>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</si>
  <si>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</si>
  <si>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</si>
  <si>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</si>
  <si>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</si>
  <si>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</si>
  <si>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</si>
  <si>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</si>
  <si>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</si>
  <si>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</si>
  <si>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</si>
  <si>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</si>
  <si>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</si>
  <si>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</si>
  <si>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</si>
  <si>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</si>
  <si>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</si>
  <si>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</si>
  <si>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</si>
  <si>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</si>
  <si>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</si>
  <si>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</si>
  <si>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</si>
  <si>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</si>
  <si>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</si>
  <si>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</si>
  <si>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</si>
  <si>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</si>
  <si>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</si>
  <si>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</si>
  <si>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</si>
  <si>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</si>
  <si>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</si>
  <si>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</si>
  <si>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</si>
  <si>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</si>
  <si>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</si>
  <si>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</si>
  <si>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</si>
  <si>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</si>
  <si>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</si>
  <si>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</si>
  <si>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</si>
  <si>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</si>
  <si>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</si>
  <si>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</si>
  <si>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</si>
  <si>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</si>
  <si>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</si>
  <si>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</si>
  <si>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</si>
  <si>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</si>
  <si>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</si>
  <si>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</si>
  <si>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</si>
  <si>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</si>
  <si>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</si>
  <si>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</si>
  <si>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</si>
  <si>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</si>
  <si>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</si>
  <si>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</si>
  <si>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</si>
  <si>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</si>
  <si>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</si>
  <si>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</si>
  <si>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</si>
  <si>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</si>
  <si>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</si>
  <si>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</si>
  <si>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</si>
  <si>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</si>
  <si>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</si>
  <si>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</si>
  <si>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</si>
  <si>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</si>
  <si>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</si>
  <si>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</si>
  <si>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</si>
  <si>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</si>
  <si>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</si>
  <si>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</si>
  <si>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</si>
  <si>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</si>
  <si>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</si>
  <si>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</si>
  <si>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</si>
  <si>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</si>
  <si>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</si>
  <si>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</si>
  <si>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</si>
  <si>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</si>
  <si>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</si>
  <si>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</si>
  <si>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</si>
  <si>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</si>
  <si>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</si>
  <si>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</si>
  <si>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</si>
  <si>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</si>
  <si>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</si>
  <si>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</si>
  <si>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</si>
  <si>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</si>
  <si>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</si>
  <si>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</si>
  <si>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</si>
  <si>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</si>
  <si>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</si>
  <si>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</si>
  <si>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</si>
  <si>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</si>
  <si>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</si>
  <si>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</si>
  <si>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</si>
  <si>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</si>
  <si>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</si>
  <si>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</si>
  <si>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</si>
  <si>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</si>
  <si>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</si>
  <si>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</si>
  <si>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</si>
  <si>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</si>
  <si>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</si>
  <si>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</si>
  <si>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</si>
  <si>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</si>
  <si>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</si>
  <si>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</si>
  <si>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</si>
  <si>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</si>
  <si>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</si>
  <si>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</si>
  <si>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</si>
  <si>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</si>
  <si>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</si>
  <si>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</si>
  <si>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</si>
  <si>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</si>
  <si>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</si>
  <si>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</si>
  <si>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</si>
  <si>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</si>
  <si>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</si>
  <si>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</si>
  <si>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</si>
  <si>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</si>
  <si>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</si>
  <si>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</si>
  <si>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</si>
  <si>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</si>
  <si>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</si>
  <si>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</si>
  <si>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</si>
  <si>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</si>
  <si>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</si>
  <si>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</si>
  <si>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</si>
  <si>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</si>
  <si>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</si>
  <si>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</si>
  <si>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</si>
  <si>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</si>
  <si>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</si>
  <si>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</si>
  <si>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</si>
  <si>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</si>
  <si>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</si>
  <si>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</si>
  <si>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</si>
  <si>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</si>
  <si>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</si>
  <si>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</si>
  <si>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</si>
  <si>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</si>
  <si>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</si>
  <si>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</si>
  <si>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</si>
  <si>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</si>
  <si>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</si>
  <si>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</si>
  <si>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</si>
  <si>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</si>
  <si>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</si>
  <si>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</si>
  <si>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</si>
  <si>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</si>
  <si>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</si>
  <si>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</si>
  <si>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</si>
  <si>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</si>
  <si>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</si>
  <si>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</si>
  <si>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</si>
  <si>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</si>
  <si>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</si>
  <si>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</si>
  <si>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</si>
  <si>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</si>
  <si>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</si>
  <si>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</si>
  <si>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</si>
  <si>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</si>
  <si>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</si>
  <si>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</si>
  <si>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</si>
  <si>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</si>
  <si>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</si>
  <si>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</si>
  <si>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</si>
  <si>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</si>
  <si>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</si>
  <si>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</si>
  <si>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</si>
  <si>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</si>
  <si>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</si>
  <si>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</si>
  <si>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</si>
  <si>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</si>
  <si>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</si>
  <si>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</si>
  <si>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</si>
  <si>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</si>
  <si>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</si>
  <si>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</si>
  <si>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</si>
  <si>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</si>
  <si>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</si>
  <si>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</si>
  <si>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</si>
  <si>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</si>
  <si>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</si>
  <si>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</si>
  <si>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</si>
  <si>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</si>
  <si>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</si>
  <si>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</si>
  <si>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</si>
  <si>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</si>
  <si>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</si>
  <si>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</si>
  <si>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</si>
  <si>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</si>
  <si>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</si>
  <si>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</si>
  <si>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</si>
  <si>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</si>
  <si>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</si>
  <si>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</si>
  <si>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</si>
  <si>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</si>
  <si>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</si>
  <si>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</si>
  <si>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</si>
  <si>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</si>
  <si>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</si>
  <si>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</si>
  <si>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</si>
  <si>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</si>
  <si>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</si>
  <si>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</si>
  <si>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</si>
  <si>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</si>
  <si>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</si>
  <si>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</si>
  <si>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</si>
  <si>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</si>
  <si>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</si>
  <si>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</si>
  <si>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</si>
  <si>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</si>
  <si>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</si>
  <si>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</si>
  <si>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</si>
  <si>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</si>
  <si>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</si>
  <si>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</si>
  <si>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</si>
  <si>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</si>
  <si>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</si>
  <si>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</si>
  <si>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</si>
  <si>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</si>
  <si>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</si>
  <si>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</si>
  <si>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</si>
  <si>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</si>
  <si>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</si>
  <si>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</si>
  <si>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</si>
  <si>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</si>
  <si>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</si>
  <si>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</si>
  <si>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</si>
  <si>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</si>
  <si>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</si>
  <si>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</si>
  <si>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</si>
  <si>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</si>
  <si>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</si>
  <si>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</si>
  <si>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</si>
  <si>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</si>
  <si>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</si>
  <si>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</si>
  <si>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</si>
  <si>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</si>
  <si>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</si>
  <si>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</si>
  <si>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</si>
  <si>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</si>
  <si>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</si>
  <si>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</si>
  <si>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</si>
  <si>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</si>
  <si>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</si>
  <si>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</si>
  <si>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</si>
  <si>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</si>
  <si>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</si>
  <si>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</si>
  <si>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</si>
  <si>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</si>
  <si>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</si>
  <si>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</si>
  <si>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</si>
  <si>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</si>
  <si>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</si>
  <si>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</si>
  <si>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</si>
  <si>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</si>
  <si>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</si>
  <si>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</si>
  <si>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</si>
  <si>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</si>
  <si>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</si>
  <si>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</si>
  <si>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</si>
  <si>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</si>
  <si>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</si>
  <si>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</si>
  <si>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</si>
  <si>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</si>
  <si>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</si>
  <si>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</si>
  <si>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</si>
  <si>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</si>
  <si>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</si>
  <si>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</si>
  <si>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</si>
  <si>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</si>
  <si>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</si>
  <si>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</si>
  <si>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</si>
  <si>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</si>
  <si>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</si>
  <si>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</si>
  <si>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</si>
  <si>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</si>
  <si>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</si>
  <si>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</si>
  <si>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</si>
  <si>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</si>
  <si>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</si>
  <si>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</si>
  <si>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</si>
  <si>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</si>
  <si>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</si>
  <si>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</si>
  <si>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</si>
  <si>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</si>
  <si>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</si>
  <si>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</si>
  <si>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</si>
  <si>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</si>
  <si>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</si>
  <si>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</si>
  <si>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</si>
  <si>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</si>
  <si>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</si>
  <si>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</si>
  <si>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</si>
  <si>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</si>
  <si>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</si>
  <si>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</si>
  <si>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</si>
  <si>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</si>
  <si>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</si>
  <si>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</si>
  <si>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</si>
  <si>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</si>
  <si>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</si>
  <si>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</si>
  <si>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</si>
  <si>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</si>
  <si>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</si>
  <si>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</si>
  <si>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</si>
  <si>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</si>
  <si>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</si>
  <si>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</si>
  <si>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</si>
  <si>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</si>
  <si>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</si>
  <si>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</si>
  <si>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</si>
  <si>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</si>
  <si>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</si>
  <si>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</si>
  <si>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</si>
  <si>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</si>
  <si>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</si>
  <si>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</si>
  <si>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</si>
  <si>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</si>
  <si>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</si>
  <si>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</si>
  <si>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</si>
  <si>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</si>
  <si>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</si>
  <si>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</si>
  <si>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</si>
  <si>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</si>
  <si>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</si>
  <si>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</si>
  <si>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</si>
  <si>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</si>
  <si>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</si>
  <si>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</si>
  <si>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</si>
  <si>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</si>
  <si>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</si>
  <si>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</si>
  <si>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</si>
  <si>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</si>
  <si>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</si>
  <si>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</si>
  <si>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</si>
  <si>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</si>
  <si>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</si>
  <si>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</si>
  <si>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</si>
  <si>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</si>
  <si>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</si>
  <si>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</si>
  <si>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</si>
  <si>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</si>
  <si>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</si>
  <si>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</si>
  <si>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</si>
  <si>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</si>
  <si>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</si>
  <si>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</si>
  <si>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</si>
  <si>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</si>
  <si>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</si>
  <si>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</si>
  <si>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</si>
  <si>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</si>
  <si>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</si>
  <si>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</si>
  <si>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</si>
  <si>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</si>
  <si>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</si>
  <si>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</si>
  <si>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</si>
  <si>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</si>
  <si>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</si>
  <si>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</si>
  <si>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</si>
  <si>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</si>
  <si>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</si>
  <si>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</si>
  <si>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</si>
  <si>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</si>
  <si>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</si>
  <si>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</si>
  <si>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</si>
  <si>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</si>
  <si>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</si>
  <si>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</si>
  <si>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</si>
  <si>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</si>
  <si>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</si>
  <si>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</si>
  <si>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</si>
  <si>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</si>
  <si>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</si>
  <si>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</si>
  <si>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</si>
  <si>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</si>
  <si>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</si>
  <si>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</si>
  <si>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</si>
  <si>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</si>
  <si>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</si>
  <si>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</si>
  <si>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</si>
  <si>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</si>
  <si>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</si>
  <si>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</si>
  <si>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</si>
  <si>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</si>
  <si>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</si>
  <si>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</si>
  <si>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</si>
  <si>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</si>
  <si>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</si>
  <si>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</si>
  <si>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</si>
  <si>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</si>
  <si>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</si>
  <si>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</si>
  <si>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</si>
  <si>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</si>
  <si>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</si>
  <si>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</si>
  <si>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</si>
  <si>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</si>
  <si>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</si>
  <si>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</si>
  <si>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</si>
  <si>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</si>
  <si>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</si>
  <si>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</si>
  <si>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</si>
  <si>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</si>
  <si>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</si>
  <si>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</si>
  <si>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</si>
  <si>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</si>
  <si>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</si>
  <si>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</si>
  <si>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</si>
  <si>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</si>
  <si>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</si>
  <si>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</si>
  <si>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</si>
  <si>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</si>
  <si>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</si>
  <si>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</si>
  <si>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</si>
  <si>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</si>
  <si>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</si>
  <si>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</si>
  <si>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</si>
  <si>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</si>
  <si>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</si>
  <si>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</si>
  <si>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</si>
  <si>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</si>
  <si>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</si>
  <si>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</si>
  <si>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</si>
  <si>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</si>
  <si>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</si>
  <si>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</si>
  <si>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</si>
  <si>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</si>
  <si>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</si>
  <si>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</si>
  <si>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</si>
  <si>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</si>
  <si>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</si>
  <si>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</si>
  <si>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</si>
  <si>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</si>
  <si>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</si>
  <si>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</si>
  <si>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</si>
  <si>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</si>
  <si>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</si>
  <si>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</si>
  <si>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</si>
  <si>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</si>
  <si>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</si>
  <si>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</si>
  <si>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</si>
  <si>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</si>
  <si>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</si>
  <si>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</si>
  <si>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</si>
  <si>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</si>
  <si>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</si>
  <si>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</si>
  <si>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</si>
  <si>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</si>
  <si>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</si>
  <si>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</si>
  <si>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</si>
  <si>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</si>
  <si>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</si>
  <si>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</si>
  <si>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</si>
  <si>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</si>
  <si>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</si>
  <si>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</si>
  <si>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</si>
  <si>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</si>
  <si>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</si>
  <si>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</si>
  <si>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</si>
  <si>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</si>
  <si>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</si>
  <si>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</si>
  <si>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</si>
  <si>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</si>
  <si>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</si>
  <si>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</si>
  <si>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</si>
  <si>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</si>
  <si>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</si>
  <si>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</si>
  <si>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</si>
  <si>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</si>
  <si>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</si>
  <si>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</si>
  <si>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</si>
  <si>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</si>
  <si>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</si>
  <si>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</si>
  <si>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</si>
  <si>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</si>
  <si>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</si>
  <si>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</si>
  <si>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</si>
  <si>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</si>
  <si>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</si>
  <si>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</si>
  <si>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</si>
  <si>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</si>
  <si>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</si>
  <si>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</si>
  <si>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</si>
  <si>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</si>
  <si>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</si>
  <si>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</si>
  <si>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</si>
  <si>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</si>
  <si>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</si>
  <si>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</si>
  <si>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</si>
  <si>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</si>
  <si>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</si>
  <si>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</si>
  <si>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</si>
  <si>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</si>
  <si>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</si>
  <si>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</si>
  <si>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</si>
  <si>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</si>
  <si>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</si>
  <si>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</si>
  <si>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</si>
  <si>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</si>
  <si>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</si>
  <si>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</si>
  <si>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</si>
  <si>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</si>
  <si>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</si>
  <si>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</si>
  <si>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</si>
  <si>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</si>
  <si>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</si>
  <si>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</si>
  <si>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</si>
  <si>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</si>
  <si>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</si>
  <si>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</si>
  <si>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</si>
  <si>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</si>
  <si>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</si>
  <si>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</si>
  <si>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</si>
  <si>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</si>
  <si>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</si>
  <si>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</si>
  <si>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</si>
  <si>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</si>
  <si>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</si>
  <si>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</si>
  <si>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</si>
  <si>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</si>
  <si>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</si>
  <si>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</si>
  <si>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</si>
  <si>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</si>
  <si>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</si>
  <si>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</si>
  <si>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</si>
  <si>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</si>
  <si>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</si>
  <si>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</si>
  <si>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</si>
  <si>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</si>
  <si>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</si>
  <si>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</si>
  <si>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</si>
  <si>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</si>
  <si>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</si>
  <si>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</si>
  <si>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</si>
  <si>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</si>
  <si>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</si>
  <si>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</si>
  <si>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</si>
  <si>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</si>
  <si>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</si>
  <si>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</si>
  <si>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</si>
  <si>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</si>
  <si>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</si>
  <si>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</si>
  <si>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</si>
  <si>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</si>
  <si>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</si>
  <si>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</si>
  <si>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</si>
  <si>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</si>
  <si>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</si>
  <si>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</si>
  <si>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</si>
  <si>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</si>
  <si>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</si>
  <si>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</si>
  <si>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</si>
  <si>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</si>
  <si>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</si>
  <si>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</si>
  <si>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</si>
  <si>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</si>
  <si>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</si>
  <si>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</si>
  <si>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</si>
  <si>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</si>
  <si>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</si>
  <si>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</si>
  <si>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</si>
  <si>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</si>
  <si>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</si>
  <si>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</si>
  <si>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</si>
  <si>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</si>
  <si>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</si>
  <si>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</si>
  <si>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</si>
  <si>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</si>
  <si>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</si>
  <si>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</si>
  <si>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</si>
  <si>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</si>
  <si>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</si>
  <si>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</si>
  <si>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</si>
  <si>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</si>
  <si>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</si>
  <si>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</si>
  <si>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</si>
  <si>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</si>
  <si>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</si>
  <si>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</si>
  <si>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</si>
  <si>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</si>
  <si>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</si>
  <si>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</si>
  <si>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</si>
  <si>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</si>
  <si>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</si>
  <si>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</si>
  <si>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</si>
  <si>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</si>
  <si>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</si>
  <si>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</si>
  <si>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</si>
  <si>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</si>
  <si>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</si>
  <si>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</si>
  <si>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</si>
  <si>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</si>
  <si>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</si>
  <si>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</si>
  <si>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</si>
  <si>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</si>
  <si>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</si>
  <si>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</si>
  <si>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</si>
  <si>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</si>
  <si>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</si>
  <si>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</si>
  <si>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</si>
  <si>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</si>
  <si>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</si>
  <si>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</si>
  <si>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</si>
  <si>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</si>
  <si>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</si>
  <si>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</si>
  <si>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</si>
  <si>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</si>
  <si>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</si>
  <si>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</si>
  <si>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</si>
  <si>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</si>
  <si>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</si>
  <si>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</si>
  <si>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</si>
  <si>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</si>
  <si>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</si>
  <si>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</si>
  <si>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</si>
  <si>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</si>
  <si>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</si>
  <si>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</si>
  <si>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</si>
  <si>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</si>
  <si>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</si>
  <si>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</si>
  <si>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</si>
  <si>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</si>
  <si>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</si>
  <si>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</si>
  <si>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</si>
  <si>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</si>
  <si>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</si>
  <si>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</si>
  <si>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</si>
  <si>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</si>
  <si>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</si>
  <si>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</si>
  <si>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</si>
  <si>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</si>
  <si>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</si>
  <si>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</si>
  <si>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</si>
  <si>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</si>
  <si>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</si>
  <si>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</si>
  <si>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</si>
  <si>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</si>
  <si>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</si>
  <si>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</si>
  <si>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</si>
  <si>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</si>
  <si>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</si>
  <si>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</si>
  <si>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</si>
  <si>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</si>
  <si>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</si>
  <si>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</si>
  <si>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</si>
  <si>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</si>
  <si>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</si>
  <si>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</si>
  <si>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</si>
  <si>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</si>
  <si>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</si>
  <si>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</si>
  <si>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</si>
  <si>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</si>
  <si>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</si>
  <si>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</si>
  <si>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</si>
  <si>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</si>
  <si>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</si>
  <si>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</si>
  <si>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</si>
  <si>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</si>
  <si>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</si>
  <si>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</si>
  <si>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</si>
  <si>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</si>
  <si>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</si>
  <si>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</si>
  <si>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</si>
  <si>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</si>
  <si>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</si>
  <si>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</si>
  <si>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</si>
  <si>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</si>
  <si>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</si>
  <si>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</si>
  <si>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</si>
  <si>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</si>
  <si>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</si>
  <si>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</si>
  <si>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</si>
  <si>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</si>
  <si>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</si>
  <si>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</si>
  <si>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</si>
  <si>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</si>
  <si>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</si>
  <si>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</si>
  <si>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</si>
  <si>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</si>
  <si>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</si>
  <si>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</si>
  <si>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</si>
  <si>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</si>
  <si>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</si>
  <si>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</si>
  <si>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</si>
  <si>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</si>
  <si>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</si>
  <si>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</si>
  <si>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</si>
  <si>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</si>
  <si>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</si>
  <si>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</si>
  <si>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</si>
  <si>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</si>
  <si>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</si>
  <si>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</si>
  <si>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</si>
  <si>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</si>
  <si>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</si>
  <si>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</si>
  <si>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</si>
  <si>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</si>
  <si>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</si>
  <si>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</si>
  <si>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</si>
  <si>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</si>
  <si>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</si>
  <si>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</si>
  <si>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</si>
  <si>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</si>
  <si>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</si>
  <si>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</si>
  <si>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</si>
  <si>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</si>
  <si>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</si>
  <si>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</si>
  <si>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</si>
  <si>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</si>
  <si>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</si>
  <si>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</si>
  <si>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</si>
  <si>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</si>
  <si>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</si>
  <si>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</si>
  <si>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</si>
  <si>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</si>
  <si>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</si>
  <si>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</si>
  <si>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</si>
  <si>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</si>
  <si>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</si>
  <si>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</si>
  <si>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</si>
  <si>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</si>
  <si>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</si>
  <si>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</si>
  <si>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</si>
  <si>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</si>
  <si>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</si>
  <si>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</si>
  <si>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</si>
  <si>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</si>
  <si>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</si>
  <si>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</si>
  <si>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</si>
  <si>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</si>
  <si>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</si>
  <si>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</si>
  <si>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</si>
  <si>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</si>
  <si>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</si>
  <si>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</si>
  <si>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</si>
  <si>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</si>
  <si>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</si>
  <si>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</si>
  <si>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</si>
  <si>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</si>
  <si>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</si>
  <si>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</si>
  <si>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</si>
  <si>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</si>
  <si>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</si>
  <si>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</si>
  <si>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</si>
  <si>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</si>
  <si>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</si>
  <si>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</si>
  <si>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</si>
  <si>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</si>
  <si>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</si>
  <si>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</si>
  <si>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</si>
  <si>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</si>
  <si>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</si>
  <si>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</si>
  <si>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</si>
  <si>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</si>
  <si>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</si>
  <si>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</si>
  <si>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</si>
  <si>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</si>
  <si>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</si>
  <si>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</si>
  <si>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</si>
  <si>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</si>
  <si>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</si>
  <si>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</si>
  <si>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</si>
  <si>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</si>
  <si>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</si>
  <si>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</si>
  <si>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</si>
  <si>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</si>
  <si>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</si>
  <si>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</si>
  <si>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</si>
  <si>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</si>
  <si>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</si>
  <si>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</si>
  <si>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</si>
  <si>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</si>
  <si>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</si>
  <si>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</si>
  <si>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</si>
  <si>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</si>
  <si>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</si>
  <si>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</si>
  <si>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</si>
  <si>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</si>
  <si>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</si>
  <si>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</si>
  <si>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</si>
  <si>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</si>
  <si>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</si>
  <si>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</si>
  <si>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</si>
  <si>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</si>
  <si>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</si>
  <si>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</si>
  <si>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</si>
  <si>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</si>
  <si>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</si>
  <si>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</si>
  <si>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</si>
  <si>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</si>
  <si>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</si>
  <si>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</si>
  <si>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</si>
  <si>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</si>
  <si>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</si>
  <si>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</si>
  <si>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</si>
  <si>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</si>
  <si>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</si>
  <si>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</si>
  <si>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</si>
  <si>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</si>
  <si>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</si>
  <si>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</si>
  <si>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</si>
  <si>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</si>
  <si>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</si>
  <si>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</si>
  <si>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</si>
  <si>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</si>
  <si>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</si>
  <si>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</si>
  <si>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</si>
  <si>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</si>
  <si>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</si>
  <si>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</si>
  <si>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</si>
  <si>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</si>
  <si>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</si>
  <si>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</si>
  <si>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</si>
  <si>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</si>
  <si>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</si>
  <si>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</si>
  <si>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</si>
  <si>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</si>
  <si>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</si>
  <si>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</si>
  <si>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</si>
  <si>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</si>
  <si>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</si>
  <si>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</si>
  <si>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</si>
  <si>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</si>
  <si>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</si>
  <si>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</si>
  <si>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</si>
  <si>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</si>
  <si>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</si>
  <si>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</si>
  <si>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</si>
  <si>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</si>
  <si>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</si>
  <si>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</si>
  <si>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</si>
  <si>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</si>
  <si>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</si>
  <si>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</si>
  <si>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</si>
  <si>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</si>
  <si>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</si>
  <si>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</si>
  <si>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</si>
  <si>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</si>
  <si>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</si>
  <si>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</si>
  <si>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</si>
  <si>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</si>
  <si>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</si>
  <si>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</si>
  <si>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</si>
  <si>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</si>
  <si>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</si>
  <si>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</si>
  <si>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</si>
  <si>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</si>
  <si>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</si>
  <si>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</si>
  <si>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</si>
  <si>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</si>
  <si>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</si>
  <si>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</si>
  <si>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</si>
  <si>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</si>
  <si>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</si>
  <si>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</si>
  <si>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</si>
  <si>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</si>
  <si>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</si>
  <si>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</si>
  <si>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</si>
  <si>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</si>
  <si>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</si>
  <si>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</si>
  <si>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</si>
  <si>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</si>
  <si>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</si>
  <si>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</si>
  <si>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</si>
  <si>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</si>
  <si>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</si>
  <si>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</si>
  <si>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</si>
  <si>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</si>
  <si>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</si>
  <si>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</si>
  <si>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</si>
  <si>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</si>
  <si>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</si>
  <si>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</si>
  <si>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</si>
  <si>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</si>
  <si>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</si>
  <si>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</si>
  <si>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</si>
  <si>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</si>
  <si>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</si>
  <si>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</si>
  <si>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</si>
  <si>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</si>
  <si>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</si>
  <si>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</si>
  <si>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</si>
  <si>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</si>
  <si>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</si>
  <si>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</si>
  <si>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</si>
  <si>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</si>
  <si>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</si>
  <si>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</si>
  <si>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</si>
  <si>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</si>
  <si>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</si>
  <si>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</si>
  <si>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</si>
  <si>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</si>
  <si>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</si>
  <si>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</si>
  <si>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</si>
  <si>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</si>
  <si>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</si>
  <si>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</si>
  <si>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</si>
  <si>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</si>
  <si>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</si>
  <si>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</si>
  <si>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</si>
  <si>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</si>
  <si>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</si>
  <si>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</si>
  <si>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</si>
  <si>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</si>
  <si>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</si>
  <si>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</si>
  <si>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</si>
  <si>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</si>
  <si>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</si>
  <si>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</si>
  <si>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</si>
  <si>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</si>
  <si>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</si>
  <si>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</si>
  <si>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</si>
  <si>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</si>
  <si>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</si>
  <si>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</si>
  <si>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</si>
  <si>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</si>
  <si>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</si>
  <si>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</si>
  <si>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</si>
  <si>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</si>
  <si>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</si>
  <si>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</si>
  <si>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</si>
  <si>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</si>
  <si>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</si>
  <si>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</si>
  <si>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</si>
  <si>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</si>
  <si>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</si>
  <si>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</si>
  <si>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</si>
  <si>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</si>
  <si>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</si>
  <si>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</si>
  <si>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</si>
  <si>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</si>
  <si>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</si>
  <si>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</si>
  <si>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</si>
  <si>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</si>
  <si>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</si>
  <si>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</si>
  <si>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</si>
  <si>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</si>
  <si>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</si>
  <si>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</si>
  <si>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</si>
  <si>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</si>
  <si>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</si>
  <si>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</si>
  <si>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</si>
  <si>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</si>
  <si>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</si>
  <si>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</si>
  <si>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</si>
  <si>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</si>
  <si>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</si>
  <si>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</si>
  <si>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</si>
  <si>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</si>
  <si>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</si>
  <si>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</si>
  <si>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</si>
  <si>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</si>
  <si>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</si>
  <si>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</si>
  <si>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</si>
  <si>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</si>
  <si>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</si>
  <si>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</si>
  <si>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</si>
  <si>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</si>
  <si>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</si>
  <si>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</si>
  <si>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</si>
  <si>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</si>
  <si>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</si>
  <si>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</si>
  <si>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</si>
  <si>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</si>
  <si>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</si>
  <si>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</si>
  <si>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</si>
  <si>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</si>
  <si>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</si>
  <si>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</si>
  <si>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</si>
  <si>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</si>
  <si>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</si>
  <si>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</si>
  <si>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</si>
  <si>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</si>
  <si>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</si>
  <si>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</si>
  <si>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</si>
  <si>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</si>
  <si>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</si>
  <si>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</si>
  <si>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</si>
  <si>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</si>
  <si>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</si>
  <si>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</si>
  <si>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</si>
  <si>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</si>
  <si>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</si>
  <si>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</si>
  <si>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</si>
  <si>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</si>
  <si>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</si>
  <si>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</si>
  <si>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</si>
  <si>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</si>
  <si>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</si>
  <si>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</si>
  <si>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</si>
  <si>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</si>
  <si>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</si>
  <si>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</si>
  <si>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</si>
  <si>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</si>
  <si>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</si>
  <si>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</si>
  <si>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</si>
  <si>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</si>
  <si>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</si>
  <si>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</si>
  <si>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</si>
  <si>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</si>
  <si>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</si>
  <si>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</si>
  <si>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</si>
  <si>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</si>
  <si>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</si>
  <si>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</si>
  <si>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</si>
  <si>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</si>
  <si>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</si>
  <si>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</si>
  <si>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</si>
  <si>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</si>
  <si>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</si>
  <si>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</si>
  <si>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</si>
  <si>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</si>
  <si>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</si>
  <si>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</si>
  <si>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</si>
  <si>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</si>
  <si>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</si>
  <si>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</si>
  <si>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</si>
  <si>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</si>
  <si>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</si>
  <si>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</si>
  <si>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</si>
  <si>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</si>
  <si>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</si>
  <si>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</si>
  <si>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</si>
  <si>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</si>
  <si>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</si>
  <si>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</si>
  <si>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</si>
  <si>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</si>
  <si>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</si>
  <si>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</si>
  <si>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</si>
  <si>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</si>
  <si>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</si>
  <si>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</si>
  <si>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</si>
  <si>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</si>
  <si>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</si>
  <si>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</si>
  <si>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</si>
  <si>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</si>
  <si>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</si>
  <si>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</si>
  <si>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</si>
  <si>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</si>
  <si>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</si>
  <si>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</si>
  <si>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</si>
  <si>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</si>
  <si>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</si>
  <si>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</si>
  <si>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</si>
  <si>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</si>
  <si>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</si>
  <si>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</si>
  <si>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</si>
  <si>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</si>
  <si>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</si>
  <si>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</si>
  <si>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</si>
  <si>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</si>
  <si>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</si>
  <si>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</si>
  <si>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</si>
  <si>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</si>
  <si>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</si>
  <si>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</si>
  <si>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</si>
  <si>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</si>
  <si>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</si>
  <si>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</si>
  <si>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</si>
  <si>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</si>
  <si>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</si>
  <si>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</si>
  <si>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</si>
  <si>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</si>
  <si>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</si>
  <si>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</si>
  <si>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</si>
  <si>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</si>
  <si>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</si>
  <si>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</si>
  <si>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</si>
  <si>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</si>
  <si>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</si>
  <si>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</si>
  <si>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</si>
  <si>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</si>
  <si>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</si>
  <si>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</si>
  <si>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</si>
  <si>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</si>
  <si>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</si>
  <si>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</si>
  <si>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</si>
  <si>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</si>
  <si>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</si>
  <si>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</si>
  <si>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</si>
  <si>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</si>
  <si>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</si>
  <si>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</si>
  <si>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</si>
  <si>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</si>
  <si>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</si>
  <si>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</si>
  <si>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</si>
  <si>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</si>
  <si>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</si>
  <si>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</si>
  <si>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</si>
  <si>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</si>
  <si>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</si>
  <si>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</si>
  <si>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</si>
  <si>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</si>
  <si>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</si>
  <si>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</si>
  <si>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</si>
  <si>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</si>
  <si>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</si>
  <si>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</si>
  <si>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</si>
  <si>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</si>
  <si>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</si>
  <si>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</si>
  <si>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</si>
  <si>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</si>
  <si>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</si>
  <si>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</si>
  <si>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</si>
  <si>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</si>
  <si>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</si>
  <si>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</si>
  <si>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</si>
  <si>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</si>
  <si>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</si>
  <si>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</si>
  <si>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</si>
  <si>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</si>
  <si>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</si>
  <si>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</si>
  <si>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</si>
  <si>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</si>
  <si>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</si>
  <si>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</si>
  <si>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</si>
  <si>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</si>
  <si>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</si>
  <si>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</si>
  <si>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</si>
  <si>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</si>
  <si>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</si>
  <si>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</si>
  <si>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</si>
  <si>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</si>
  <si>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</si>
  <si>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</si>
  <si>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</si>
  <si>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</si>
  <si>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</si>
  <si>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</si>
  <si>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</si>
  <si>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</si>
  <si>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</si>
  <si>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</si>
  <si>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</si>
  <si>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</si>
  <si>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</si>
  <si>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</si>
  <si>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</si>
  <si>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</si>
  <si>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</si>
  <si>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</si>
  <si>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</si>
  <si>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</si>
  <si>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</si>
  <si>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</si>
  <si>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</si>
  <si>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</si>
  <si>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</si>
  <si>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</si>
  <si>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</si>
  <si>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</si>
  <si>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</si>
  <si>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</si>
  <si>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</si>
  <si>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</si>
  <si>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</si>
  <si>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</si>
  <si>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</si>
  <si>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</si>
  <si>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</si>
  <si>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</si>
  <si>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</si>
  <si>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</si>
  <si>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</si>
  <si>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</si>
  <si>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</si>
  <si>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</si>
  <si>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</si>
  <si>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</si>
  <si>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</si>
  <si>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</si>
  <si>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</si>
  <si>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</si>
  <si>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</si>
  <si>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</si>
  <si>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</si>
  <si>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</si>
  <si>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</si>
  <si>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</si>
  <si>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</si>
  <si>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</si>
  <si>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</si>
  <si>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</si>
  <si>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</si>
  <si>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</si>
  <si>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</si>
  <si>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</si>
  <si>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</si>
  <si>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</si>
  <si>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</si>
  <si>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</si>
  <si>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</si>
  <si>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</si>
  <si>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</si>
  <si>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</si>
  <si>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</si>
  <si>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</si>
  <si>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</si>
  <si>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</si>
  <si>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</si>
  <si>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</si>
  <si>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</si>
  <si>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</si>
  <si>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</si>
  <si>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</si>
  <si>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</si>
  <si>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</si>
  <si>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</si>
  <si>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</si>
  <si>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</si>
  <si>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</si>
  <si>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</si>
  <si>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</si>
  <si>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</si>
  <si>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</si>
  <si>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</si>
  <si>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</si>
  <si>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</si>
  <si>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</si>
  <si>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</si>
  <si>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</si>
  <si>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</si>
  <si>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</si>
  <si>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</si>
  <si>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</si>
  <si>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</si>
  <si>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</si>
  <si>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</si>
  <si>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</si>
  <si>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</si>
  <si>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</si>
  <si>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</si>
  <si>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</si>
  <si>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</si>
  <si>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</si>
  <si>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</si>
  <si>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</si>
  <si>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</si>
  <si>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</si>
  <si>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</si>
  <si>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</si>
  <si>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</si>
  <si>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</si>
  <si>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</si>
  <si>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</si>
  <si>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</si>
  <si>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</si>
  <si>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</si>
  <si>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</si>
  <si>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</si>
  <si>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</si>
  <si>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</si>
  <si>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</si>
  <si>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</si>
  <si>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</si>
  <si>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</si>
  <si>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</si>
  <si>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</si>
  <si>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</si>
  <si>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</si>
  <si>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</si>
  <si>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</si>
  <si>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</si>
  <si>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</si>
  <si>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</si>
  <si>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</si>
  <si>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</si>
  <si>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</si>
  <si>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</si>
  <si>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</si>
  <si>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</si>
  <si>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</si>
  <si>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</si>
  <si>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</si>
  <si>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</si>
  <si>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</si>
  <si>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</si>
  <si>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</si>
  <si>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</si>
  <si>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</si>
  <si>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</si>
  <si>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</si>
  <si>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</si>
  <si>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</si>
  <si>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</si>
  <si>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</si>
  <si>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</si>
  <si>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</si>
  <si>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</si>
  <si>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</si>
  <si>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</si>
  <si>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</si>
  <si>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</si>
  <si>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</si>
  <si>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</si>
  <si>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</si>
  <si>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</si>
  <si>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</si>
  <si>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</si>
  <si>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</si>
  <si>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</si>
  <si>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</si>
  <si>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</si>
  <si>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</si>
  <si>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</si>
  <si>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</si>
  <si>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</si>
  <si>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</si>
  <si>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</si>
  <si>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</si>
  <si>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</si>
  <si>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</si>
  <si>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</si>
  <si>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</si>
  <si>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</si>
  <si>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</si>
  <si>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</si>
  <si>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</si>
  <si>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</si>
  <si>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</si>
  <si>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</si>
  <si>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</si>
  <si>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</si>
  <si>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</si>
  <si>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</si>
  <si>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</si>
  <si>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</si>
  <si>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</si>
  <si>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</si>
  <si>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</si>
  <si>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</si>
  <si>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</si>
  <si>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</si>
  <si>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</si>
  <si>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</si>
  <si>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</si>
  <si>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</si>
  <si>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</si>
  <si>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</si>
  <si>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</si>
  <si>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</si>
  <si>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</si>
  <si>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</si>
  <si>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</si>
  <si>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</si>
  <si>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</si>
  <si>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</si>
  <si>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</si>
  <si>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</si>
  <si>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</si>
  <si>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</si>
  <si>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</si>
  <si>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</si>
  <si>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</si>
  <si>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</si>
  <si>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</si>
  <si>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</si>
  <si>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</si>
  <si>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</si>
  <si>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</si>
  <si>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</si>
  <si>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</si>
  <si>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</si>
  <si>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</si>
  <si>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</si>
  <si>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</si>
  <si>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</si>
  <si>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</si>
  <si>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</si>
  <si>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</si>
  <si>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</si>
  <si>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</si>
  <si>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</si>
  <si>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</si>
  <si>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</si>
  <si>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</si>
  <si>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</si>
  <si>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</si>
  <si>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</si>
  <si>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</si>
  <si>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</si>
  <si>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</si>
  <si>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</si>
  <si>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</si>
  <si>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</si>
  <si>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</si>
  <si>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</si>
  <si>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</si>
  <si>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</si>
  <si>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</si>
  <si>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</si>
  <si>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</si>
  <si>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</si>
  <si>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</si>
  <si>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</si>
  <si>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</si>
  <si>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</si>
  <si>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</si>
  <si>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</si>
  <si>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</si>
  <si>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</si>
  <si>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</si>
  <si>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</si>
  <si>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</si>
  <si>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</si>
  <si>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</si>
  <si>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</si>
  <si>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</si>
  <si>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</si>
  <si>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</si>
  <si>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</si>
  <si>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</si>
  <si>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</si>
  <si>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</si>
  <si>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</si>
  <si>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</si>
  <si>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</si>
  <si>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</si>
  <si>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</si>
  <si>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</si>
  <si>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</si>
  <si>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</si>
  <si>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</si>
  <si>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</si>
  <si>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</si>
  <si>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</si>
  <si>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</si>
  <si>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</si>
  <si>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</si>
  <si>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</si>
  <si>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</si>
  <si>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</si>
  <si>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</si>
  <si>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</si>
  <si>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</si>
  <si>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</si>
  <si>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</si>
  <si>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</si>
  <si>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</si>
  <si>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</si>
  <si>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</si>
  <si>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</si>
  <si>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</si>
  <si>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</si>
  <si>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</si>
  <si>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</si>
  <si>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</si>
  <si>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</si>
  <si>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</si>
  <si>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</si>
  <si>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</si>
  <si>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</si>
  <si>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</si>
  <si>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</si>
  <si>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</si>
  <si>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</si>
  <si>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</si>
  <si>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</si>
  <si>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</si>
  <si>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</si>
  <si>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</si>
  <si>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</si>
  <si>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</si>
  <si>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</si>
  <si>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</si>
  <si>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</si>
  <si>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</si>
  <si>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</si>
  <si>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</si>
  <si>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</si>
  <si>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</si>
  <si>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</si>
  <si>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</si>
  <si>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</si>
  <si>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</si>
  <si>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</si>
  <si>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</si>
  <si>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</si>
  <si>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</si>
  <si>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</si>
  <si>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</si>
  <si>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</si>
  <si>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</si>
  <si>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</si>
  <si>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</si>
  <si>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</si>
  <si>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</si>
  <si>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</si>
  <si>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</si>
  <si>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</si>
  <si>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</si>
  <si>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</si>
  <si>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</si>
  <si>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</si>
  <si>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</si>
  <si>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</si>
  <si>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</si>
  <si>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</si>
  <si>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</si>
  <si>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</si>
  <si>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</si>
  <si>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</si>
  <si>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</si>
  <si>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</si>
  <si>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</si>
  <si>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</si>
  <si>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</si>
  <si>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</si>
  <si>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</si>
  <si>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</si>
  <si>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</si>
  <si>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</si>
  <si>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</si>
  <si>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</si>
  <si>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</si>
  <si>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</si>
  <si>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</si>
  <si>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</si>
  <si>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</si>
  <si>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</si>
  <si>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</si>
  <si>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</si>
  <si>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</si>
  <si>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</si>
  <si>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</si>
  <si>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</si>
  <si>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</si>
  <si>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</si>
  <si>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</si>
  <si>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</si>
  <si>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</si>
  <si>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</si>
  <si>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</si>
  <si>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</si>
  <si>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</si>
  <si>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</si>
  <si>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</si>
  <si>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</si>
  <si>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</si>
  <si>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</si>
  <si>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</si>
  <si>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</si>
  <si>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</si>
  <si>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</si>
  <si>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</si>
  <si>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</si>
  <si>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</si>
  <si>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</si>
  <si>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</si>
  <si>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</si>
  <si>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</si>
  <si>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</si>
  <si>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</si>
  <si>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</si>
  <si>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</si>
  <si>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</si>
  <si>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</si>
  <si>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</si>
  <si>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</si>
  <si>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</si>
  <si>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</si>
  <si>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</si>
  <si>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</si>
  <si>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</si>
  <si>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</si>
  <si>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</si>
  <si>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</si>
  <si>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</si>
  <si>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</si>
  <si>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</si>
  <si>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</si>
  <si>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</si>
  <si>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</si>
  <si>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</si>
  <si>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</si>
  <si>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</si>
  <si>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</si>
  <si>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</si>
  <si>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</si>
  <si>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</si>
  <si>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</si>
  <si>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</si>
  <si>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</si>
  <si>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</si>
  <si>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</si>
  <si>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</si>
  <si>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</si>
  <si>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</si>
  <si>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</si>
  <si>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</si>
  <si>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</si>
  <si>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</si>
  <si>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</si>
  <si>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</si>
  <si>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</si>
  <si>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</si>
  <si>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</si>
  <si>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</si>
  <si>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</si>
  <si>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</si>
  <si>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</si>
  <si>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</si>
  <si>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</si>
  <si>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</si>
  <si>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</si>
  <si>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</si>
  <si>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</si>
  <si>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</si>
  <si>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</si>
  <si>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</si>
  <si>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</si>
  <si>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</si>
  <si>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</si>
  <si>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</si>
  <si>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</si>
  <si>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</si>
  <si>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</si>
  <si>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</si>
  <si>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</si>
  <si>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</si>
  <si>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</si>
  <si>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</si>
  <si>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</si>
  <si>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</si>
  <si>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</si>
  <si>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</si>
  <si>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</si>
  <si>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</si>
  <si>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</si>
  <si>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</si>
  <si>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</si>
  <si>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</si>
  <si>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</si>
  <si>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</si>
  <si>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</si>
  <si>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</si>
  <si>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</si>
  <si>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</si>
  <si>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</si>
  <si>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</si>
  <si>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</si>
  <si>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</si>
  <si>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</si>
  <si>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</si>
  <si>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</si>
  <si>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</si>
  <si>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</si>
  <si>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</si>
  <si>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</si>
  <si>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</si>
  <si>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</si>
  <si>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</si>
  <si>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</si>
  <si>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</si>
  <si>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</si>
  <si>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</si>
  <si>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</si>
  <si>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</si>
  <si>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</si>
  <si>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</si>
  <si>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</si>
  <si>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</si>
  <si>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</si>
  <si>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</si>
  <si>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</si>
  <si>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</si>
  <si>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</si>
  <si>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</si>
  <si>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</si>
  <si>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</si>
  <si>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</si>
  <si>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</si>
  <si>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</si>
  <si>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</si>
  <si>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</si>
  <si>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</si>
  <si>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</si>
  <si>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</si>
  <si>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</si>
  <si>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</si>
  <si>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</si>
  <si>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</si>
  <si>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</si>
  <si>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</si>
  <si>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</si>
  <si>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</si>
  <si>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</si>
  <si>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</si>
  <si>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</si>
  <si>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</si>
  <si>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</si>
  <si>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</si>
  <si>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</si>
  <si>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</si>
  <si>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</si>
  <si>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</si>
  <si>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</si>
  <si>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</si>
  <si>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</si>
  <si>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</si>
  <si>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</si>
  <si>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</si>
  <si>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</si>
  <si>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</si>
  <si>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</si>
  <si>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</si>
  <si>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</si>
  <si>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</si>
  <si>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</si>
  <si>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</si>
  <si>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</si>
  <si>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</si>
  <si>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</si>
  <si>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</si>
  <si>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</si>
  <si>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</si>
  <si>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</si>
  <si>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</si>
  <si>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</si>
  <si>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</si>
  <si>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</si>
  <si>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</si>
  <si>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</si>
  <si>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</si>
  <si>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</si>
  <si>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</si>
  <si>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</si>
  <si>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</si>
  <si>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</si>
  <si>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</si>
  <si>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</si>
  <si>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</si>
  <si>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</si>
  <si>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</si>
  <si>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</si>
  <si>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</si>
  <si>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</si>
  <si>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</si>
  <si>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</si>
  <si>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</si>
  <si>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</si>
  <si>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</si>
  <si>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</si>
  <si>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</si>
  <si>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</si>
  <si>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</si>
  <si>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</si>
  <si>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</si>
  <si>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</si>
  <si>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</si>
  <si>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</si>
  <si>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</si>
  <si>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</si>
  <si>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</si>
  <si>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</si>
  <si>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</si>
  <si>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</si>
  <si>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</si>
  <si>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</si>
  <si>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</si>
  <si>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</si>
  <si>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</si>
  <si>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</si>
  <si>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</si>
  <si>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</si>
  <si>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</si>
  <si>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</si>
  <si>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</si>
  <si>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</si>
  <si>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</si>
  <si>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</si>
  <si>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</si>
  <si>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</si>
  <si>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</si>
  <si>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</si>
  <si>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</si>
  <si>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</si>
  <si>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</si>
  <si>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</si>
  <si>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</si>
  <si>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</si>
  <si>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</si>
  <si>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</si>
  <si>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</si>
  <si>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</si>
  <si>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</si>
  <si>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</si>
  <si>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</si>
  <si>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</si>
  <si>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</si>
  <si>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</si>
  <si>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</si>
  <si>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</si>
  <si>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</si>
  <si>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</si>
  <si>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</si>
  <si>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</si>
  <si>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</si>
  <si>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</si>
  <si>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</si>
  <si>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</si>
  <si>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</si>
  <si>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</si>
  <si>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</si>
  <si>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</si>
  <si>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</si>
  <si>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</si>
  <si>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</si>
  <si>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</si>
  <si>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</si>
  <si>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</si>
  <si>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</si>
  <si>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</si>
  <si>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</si>
  <si>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</si>
  <si>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</si>
  <si>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</si>
  <si>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</si>
  <si>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</si>
  <si>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</si>
  <si>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</si>
  <si>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</si>
  <si>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</si>
  <si>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</si>
  <si>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</si>
  <si>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</si>
  <si>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</si>
  <si>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</si>
  <si>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</si>
  <si>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</si>
  <si>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</si>
  <si>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</si>
  <si>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</si>
  <si>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</si>
  <si>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</si>
  <si>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</si>
  <si>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</si>
  <si>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</si>
  <si>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</si>
  <si>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</si>
  <si>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</si>
  <si>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</si>
  <si>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</si>
  <si>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</si>
  <si>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</si>
  <si>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</si>
  <si>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</si>
  <si>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</si>
  <si>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</si>
  <si>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</si>
  <si>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</si>
  <si>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</si>
  <si>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</si>
  <si>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</si>
  <si>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</si>
  <si>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</si>
  <si>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</si>
  <si>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</si>
  <si>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</si>
  <si>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</si>
  <si>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</si>
  <si>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</si>
  <si>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</si>
  <si>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</si>
  <si>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</si>
  <si>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</si>
  <si>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</si>
  <si>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</si>
  <si>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</si>
  <si>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</si>
  <si>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</si>
  <si>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</si>
  <si>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</si>
  <si>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</si>
  <si>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</si>
  <si>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</si>
  <si>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</si>
  <si>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</si>
  <si>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</si>
  <si>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</si>
  <si>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</si>
  <si>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</si>
  <si>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</si>
  <si>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</si>
  <si>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</si>
  <si>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</si>
  <si>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</si>
  <si>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</si>
  <si>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</si>
  <si>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</si>
  <si>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</si>
  <si>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</si>
  <si>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</si>
  <si>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</si>
  <si>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</si>
  <si>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</si>
  <si>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</si>
  <si>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</si>
  <si>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</si>
  <si>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</si>
  <si>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</si>
  <si>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</si>
  <si>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</si>
  <si>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</si>
  <si>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</si>
  <si>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</si>
  <si>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</si>
  <si>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</si>
  <si>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</si>
  <si>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</si>
  <si>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</si>
  <si>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</si>
  <si>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</si>
  <si>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</si>
  <si>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</si>
  <si>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</si>
  <si>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</si>
  <si>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</si>
  <si>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</si>
  <si>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</si>
  <si>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</si>
  <si>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</si>
  <si>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</si>
  <si>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</si>
  <si>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</si>
  <si>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</si>
  <si>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</si>
  <si>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</si>
  <si>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</si>
  <si>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</si>
  <si>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</si>
  <si>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</si>
  <si>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</si>
  <si>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</si>
  <si>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</si>
  <si>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</si>
  <si>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</si>
  <si>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</si>
  <si>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</si>
  <si>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</si>
  <si>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</si>
  <si>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</si>
  <si>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</si>
  <si>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</si>
  <si>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</si>
  <si>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</si>
  <si>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</si>
  <si>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</si>
  <si>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</si>
  <si>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</si>
  <si>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</si>
  <si>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</si>
  <si>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</si>
  <si>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</si>
  <si>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</si>
  <si>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</si>
  <si>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</si>
  <si>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</si>
  <si>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</si>
  <si>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</si>
  <si>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</si>
  <si>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</si>
  <si>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</si>
  <si>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</si>
  <si>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</si>
  <si>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</si>
  <si>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</si>
  <si>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</si>
  <si>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</si>
  <si>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</si>
  <si>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</si>
  <si>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</si>
  <si>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</si>
  <si>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</si>
  <si>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</si>
  <si>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</si>
  <si>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</si>
  <si>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</si>
  <si>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</si>
  <si>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</si>
  <si>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</si>
  <si>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</si>
  <si>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</si>
  <si>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</si>
  <si>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</si>
  <si>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</si>
  <si>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</si>
  <si>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</si>
  <si>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</si>
  <si>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</si>
  <si>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</si>
  <si>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</si>
  <si>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</si>
  <si>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</si>
  <si>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</si>
  <si>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</si>
  <si>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</si>
  <si>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</si>
  <si>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</si>
  <si>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</si>
  <si>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</si>
  <si>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</si>
  <si>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</si>
  <si>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</si>
  <si>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</si>
  <si>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</si>
  <si>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</si>
  <si>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</si>
  <si>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</si>
  <si>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</si>
  <si>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</si>
  <si>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</si>
  <si>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</si>
  <si>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</si>
  <si>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</si>
  <si>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</si>
  <si>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</si>
  <si>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</si>
  <si>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</si>
  <si>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</si>
  <si>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</si>
  <si>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</si>
  <si>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</si>
  <si>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</si>
  <si>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</si>
  <si>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</si>
  <si>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</si>
  <si>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</si>
  <si>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</si>
  <si>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</si>
  <si>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</si>
  <si>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</si>
  <si>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</si>
  <si>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</si>
  <si>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</si>
  <si>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</si>
  <si>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</si>
  <si>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</si>
  <si>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</si>
  <si>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</si>
  <si>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</si>
  <si>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</si>
  <si>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</si>
  <si>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</si>
  <si>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</si>
  <si>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</si>
  <si>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</si>
  <si>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</si>
  <si>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</si>
  <si>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</si>
  <si>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</si>
  <si>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</si>
  <si>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</si>
  <si>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</si>
  <si>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</si>
  <si>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</si>
  <si>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</si>
  <si>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</si>
  <si>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</si>
  <si>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</si>
  <si>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</si>
  <si>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</si>
  <si>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</si>
  <si>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</si>
  <si>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</si>
  <si>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</si>
  <si>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</si>
  <si>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</si>
  <si>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</si>
  <si>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</si>
  <si>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</si>
  <si>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</si>
  <si>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</si>
  <si>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</si>
  <si>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</si>
  <si>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</si>
  <si>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</si>
  <si>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</si>
  <si>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</si>
  <si>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</si>
  <si>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</si>
  <si>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</si>
  <si>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</si>
  <si>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</si>
  <si>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</si>
  <si>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</si>
  <si>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</si>
  <si>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</si>
  <si>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</si>
  <si>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</si>
  <si>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</si>
  <si>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</si>
  <si>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</si>
  <si>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</si>
  <si>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</si>
  <si>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</si>
  <si>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</si>
  <si>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</si>
  <si>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</si>
  <si>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</si>
  <si>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</si>
  <si>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</si>
  <si>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</si>
  <si>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</si>
  <si>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</si>
  <si>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</si>
  <si>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</si>
  <si>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</si>
  <si>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</si>
  <si>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</si>
  <si>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</si>
  <si>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</si>
  <si>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</si>
  <si>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</si>
  <si>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</si>
  <si>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</si>
  <si>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</si>
  <si>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</si>
  <si>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</si>
  <si>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</si>
  <si>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</si>
  <si>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</si>
  <si>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</si>
  <si>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</si>
  <si>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</si>
  <si>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</si>
  <si>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</si>
  <si>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</si>
  <si>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</si>
  <si>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</si>
  <si>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</si>
  <si>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</si>
  <si>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</si>
  <si>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</si>
  <si>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</si>
  <si>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</si>
  <si>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</si>
  <si>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</si>
  <si>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</si>
  <si>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</si>
  <si>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</si>
  <si>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</si>
  <si>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</si>
  <si>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</si>
  <si>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</si>
  <si>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</si>
  <si>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</si>
  <si>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</si>
  <si>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</si>
  <si>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</si>
  <si>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</si>
  <si>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</si>
  <si>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</si>
  <si>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</si>
  <si>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</si>
  <si>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</si>
  <si>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</si>
  <si>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</si>
  <si>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</si>
  <si>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</si>
  <si>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</si>
  <si>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</si>
  <si>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</si>
  <si>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</si>
  <si>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</si>
  <si>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</si>
  <si>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</si>
  <si>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</si>
  <si>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</si>
  <si>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</si>
  <si>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</si>
  <si>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</si>
  <si>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</si>
  <si>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</si>
  <si>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</si>
  <si>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</si>
  <si>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</si>
  <si>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</si>
  <si>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</si>
  <si>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</si>
  <si>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</si>
  <si>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</si>
  <si>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</si>
  <si>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</si>
  <si>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</si>
  <si>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</si>
  <si>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</si>
  <si>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</si>
  <si>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</si>
  <si>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</si>
  <si>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</si>
  <si>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</si>
  <si>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</si>
  <si>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</si>
  <si>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</si>
  <si>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</si>
  <si>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</si>
  <si>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</si>
  <si>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</si>
  <si>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</si>
  <si>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</si>
  <si>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</si>
  <si>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</si>
  <si>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</si>
  <si>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</si>
  <si>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</si>
  <si>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</si>
  <si>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</si>
  <si>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</si>
  <si>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</si>
  <si>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</si>
  <si>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</si>
  <si>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</si>
  <si>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</si>
  <si>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</si>
  <si>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</si>
  <si>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</si>
  <si>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</si>
  <si>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</si>
  <si>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</si>
  <si>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</si>
  <si>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</si>
  <si>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</si>
  <si>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</si>
  <si>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</si>
  <si>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</si>
  <si>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</si>
  <si>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</si>
  <si>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</si>
  <si>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</si>
  <si>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</si>
  <si>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</si>
  <si>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</si>
  <si>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</si>
  <si>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</si>
  <si>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</si>
  <si>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</si>
  <si>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</si>
  <si>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</si>
  <si>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</si>
  <si>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</si>
  <si>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</si>
  <si>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</si>
  <si>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</si>
  <si>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</si>
  <si>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</si>
  <si>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</si>
  <si>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</si>
  <si>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</si>
  <si>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</si>
  <si>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</si>
  <si>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</si>
  <si>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</si>
  <si>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</si>
  <si>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</si>
  <si>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</si>
  <si>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</si>
  <si>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</si>
  <si>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</si>
  <si>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</si>
  <si>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</si>
  <si>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</si>
  <si>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</si>
  <si>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</si>
  <si>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</si>
  <si>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</si>
  <si>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</si>
  <si>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</si>
  <si>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</si>
  <si>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</si>
  <si>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</si>
  <si>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</si>
  <si>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</si>
  <si>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</si>
  <si>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</si>
  <si>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</si>
  <si>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</si>
  <si>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</si>
  <si>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</si>
  <si>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</si>
  <si>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</si>
  <si>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</si>
  <si>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</si>
  <si>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</si>
  <si>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</si>
  <si>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</si>
  <si>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</si>
  <si>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</si>
  <si>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</si>
  <si>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</si>
  <si>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</si>
  <si>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</si>
  <si>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</si>
  <si>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</si>
  <si>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</si>
  <si>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</si>
  <si>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</si>
  <si>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</si>
  <si>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</si>
  <si>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</si>
  <si>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</si>
  <si>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</si>
  <si>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</si>
  <si>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</si>
  <si>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</si>
  <si>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</si>
  <si>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</si>
  <si>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</si>
  <si>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</si>
  <si>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</si>
  <si>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</si>
  <si>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</si>
  <si>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</si>
  <si>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</si>
  <si>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</si>
  <si>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</si>
  <si>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</si>
  <si>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</si>
  <si>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</si>
  <si>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</si>
  <si>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</si>
  <si>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</si>
  <si>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</si>
  <si>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</si>
  <si>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</si>
  <si>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</si>
  <si>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</si>
  <si>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</si>
  <si>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</si>
  <si>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</si>
  <si>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</si>
  <si>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</si>
  <si>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</si>
  <si>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</si>
  <si>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</si>
  <si>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</si>
  <si>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</si>
  <si>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</si>
  <si>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</si>
  <si>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</si>
  <si>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</si>
  <si>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</si>
  <si>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</si>
  <si>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</si>
  <si>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</si>
  <si>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</si>
  <si>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</si>
  <si>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</si>
  <si>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</si>
  <si>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</si>
  <si>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</si>
  <si>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</si>
  <si>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</si>
  <si>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</si>
  <si>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</si>
  <si>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</si>
  <si>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</si>
  <si>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</si>
  <si>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</si>
  <si>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</si>
  <si>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</si>
  <si>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</si>
  <si>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</si>
  <si>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</si>
  <si>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</si>
  <si>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</si>
  <si>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</si>
  <si>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</si>
  <si>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</si>
  <si>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</si>
  <si>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</si>
  <si>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</si>
  <si>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</si>
  <si>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</si>
  <si>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</si>
  <si>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</si>
  <si>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</si>
  <si>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</si>
  <si>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</si>
  <si>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</si>
  <si>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</si>
  <si>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</si>
  <si>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</si>
  <si>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</si>
  <si>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</si>
  <si>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</si>
  <si>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</si>
  <si>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</si>
  <si>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</si>
  <si>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</si>
  <si>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</si>
  <si>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</si>
  <si>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</si>
  <si>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</si>
  <si>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</si>
  <si>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</si>
  <si>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</si>
  <si>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</si>
  <si>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</si>
  <si>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</si>
  <si>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</si>
  <si>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</si>
  <si>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</si>
  <si>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</si>
  <si>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</si>
  <si>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</si>
  <si>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</si>
  <si>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</si>
  <si>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</si>
  <si>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</si>
  <si>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</si>
  <si>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</si>
  <si>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</si>
  <si>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</si>
  <si>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</si>
  <si>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</si>
  <si>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</si>
  <si>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</si>
  <si>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</si>
  <si>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</si>
  <si>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</si>
  <si>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</si>
  <si>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</si>
  <si>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</si>
  <si>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</si>
  <si>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</si>
  <si>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</si>
  <si>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</si>
  <si>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</si>
  <si>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</si>
  <si>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</si>
  <si>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</si>
  <si>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</si>
  <si>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</si>
  <si>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</si>
  <si>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</si>
  <si>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</si>
  <si>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</si>
  <si>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</si>
  <si>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</si>
  <si>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</si>
  <si>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</si>
  <si>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</si>
  <si>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</si>
  <si>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</si>
  <si>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</si>
  <si>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</si>
  <si>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</si>
  <si>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</si>
  <si>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</si>
  <si>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</si>
  <si>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</si>
  <si>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</si>
  <si>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</si>
  <si>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</si>
  <si>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</si>
  <si>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</si>
  <si>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</si>
  <si>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</si>
  <si>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</si>
  <si>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</si>
  <si>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</si>
  <si>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</si>
  <si>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</si>
  <si>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</si>
  <si>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</si>
  <si>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</si>
  <si>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</si>
  <si>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</si>
  <si>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</si>
  <si>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</si>
  <si>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</si>
  <si>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</si>
  <si>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</si>
  <si>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</si>
  <si>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</si>
  <si>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</si>
  <si>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</si>
  <si>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</si>
  <si>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</si>
  <si>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</si>
  <si>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</si>
  <si>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</si>
  <si>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</si>
  <si>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</si>
  <si>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</si>
  <si>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</si>
  <si>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</si>
  <si>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</si>
  <si>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</si>
  <si>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</si>
  <si>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</si>
  <si>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</si>
  <si>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</si>
  <si>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</si>
  <si>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</si>
  <si>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</si>
  <si>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</si>
  <si>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</si>
  <si>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</si>
  <si>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</si>
  <si>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</si>
  <si>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</si>
  <si>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</si>
  <si>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</si>
  <si>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</si>
  <si>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</si>
  <si>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</si>
  <si>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</si>
  <si>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</si>
  <si>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</si>
  <si>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</si>
  <si>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</si>
  <si>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</si>
  <si>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</si>
  <si>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</si>
  <si>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</si>
  <si>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</si>
  <si>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</si>
  <si>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</si>
  <si>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</si>
  <si>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</si>
  <si>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</si>
  <si>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</si>
  <si>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</si>
  <si>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</si>
  <si>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</si>
  <si>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</si>
  <si>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</si>
  <si>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</si>
  <si>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</si>
  <si>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</si>
  <si>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</si>
  <si>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</si>
  <si>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</si>
  <si>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</si>
  <si>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</si>
  <si>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</si>
  <si>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</si>
  <si>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</si>
  <si>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</si>
  <si>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</si>
  <si>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</si>
  <si>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</si>
  <si>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</si>
  <si>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</si>
  <si>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</si>
  <si>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</si>
  <si>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</si>
  <si>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</si>
  <si>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</si>
  <si>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</si>
  <si>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</si>
  <si>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</si>
  <si>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</si>
  <si>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</si>
  <si>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</si>
  <si>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</si>
  <si>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</si>
  <si>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</si>
  <si>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</si>
  <si>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</si>
  <si>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</si>
  <si>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</si>
  <si>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</si>
  <si>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</si>
  <si>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</si>
  <si>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</si>
  <si>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</si>
  <si>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</si>
  <si>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</si>
  <si>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</si>
  <si>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</si>
  <si>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</si>
  <si>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</si>
  <si>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</si>
  <si>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</si>
  <si>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</si>
  <si>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</si>
  <si>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</si>
  <si>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</si>
  <si>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</si>
  <si>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</si>
  <si>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</si>
  <si>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</si>
  <si>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</si>
  <si>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</si>
  <si>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</si>
  <si>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</si>
  <si>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</si>
  <si>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</si>
  <si>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</si>
  <si>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</si>
  <si>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</si>
  <si>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</si>
  <si>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</si>
  <si>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</si>
  <si>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</si>
  <si>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</si>
  <si>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</si>
  <si>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</si>
  <si>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</si>
  <si>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</si>
  <si>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</si>
  <si>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</si>
  <si>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</si>
  <si>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</si>
  <si>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</si>
  <si>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</si>
  <si>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</si>
  <si>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</si>
  <si>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</si>
  <si>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</si>
  <si>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</si>
  <si>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</si>
  <si>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</si>
  <si>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</si>
  <si>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</si>
  <si>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</si>
  <si>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</si>
  <si>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</si>
  <si>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</si>
  <si>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</si>
  <si>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</si>
  <si>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</si>
  <si>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</si>
  <si>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</si>
  <si>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</si>
  <si>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</si>
  <si>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</si>
  <si>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</si>
  <si>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</si>
  <si>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</si>
  <si>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</si>
  <si>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</si>
  <si>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</si>
  <si>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</si>
  <si>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</si>
  <si>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</si>
  <si>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</si>
  <si>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</si>
  <si>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</si>
  <si>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</si>
  <si>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</si>
  <si>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</si>
  <si>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</si>
  <si>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</si>
  <si>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</si>
  <si>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</si>
  <si>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</si>
  <si>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</si>
  <si>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</si>
  <si>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</si>
  <si>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</si>
  <si>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</si>
  <si>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</si>
  <si>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</si>
  <si>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</si>
  <si>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</si>
  <si>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</si>
  <si>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</si>
  <si>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</si>
  <si>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</si>
  <si>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</si>
  <si>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</si>
  <si>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</si>
  <si>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</si>
  <si>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</si>
  <si>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</si>
  <si>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</si>
  <si>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</si>
  <si>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</si>
  <si>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</si>
  <si>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</si>
  <si>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</si>
  <si>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</si>
  <si>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</si>
  <si>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</si>
  <si>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</si>
  <si>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</si>
  <si>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</si>
  <si>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</si>
  <si>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</si>
  <si>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</si>
  <si>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</si>
  <si>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</si>
  <si>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</si>
  <si>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</si>
  <si>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</si>
  <si>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</si>
  <si>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</si>
  <si>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</si>
  <si>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</si>
  <si>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</si>
  <si>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</si>
  <si>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</si>
  <si>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</si>
  <si>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</si>
  <si>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</si>
  <si>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</si>
  <si>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</si>
  <si>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</si>
  <si>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</si>
  <si>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</si>
  <si>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</si>
  <si>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</si>
  <si>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</si>
  <si>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</si>
  <si>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</si>
  <si>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</si>
  <si>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</si>
  <si>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</si>
  <si>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</si>
  <si>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</si>
  <si>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</si>
  <si>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</si>
  <si>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</si>
  <si>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</si>
  <si>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</si>
  <si>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</si>
  <si>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</si>
  <si>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</si>
  <si>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</si>
  <si>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</si>
  <si>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</si>
  <si>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</si>
  <si>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</si>
  <si>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</si>
  <si>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</si>
  <si>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</si>
  <si>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</si>
  <si>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</si>
  <si>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</si>
  <si>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</si>
  <si>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</si>
  <si>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</si>
  <si>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</si>
  <si>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</si>
  <si>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</si>
  <si>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</si>
  <si>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</si>
  <si>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</si>
  <si>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</si>
  <si>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</si>
  <si>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</si>
  <si>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</si>
  <si>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</si>
  <si>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</si>
  <si>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</si>
  <si>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</si>
  <si>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</si>
  <si>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</si>
  <si>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</si>
  <si>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</si>
  <si>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</si>
  <si>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</si>
  <si>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</si>
  <si>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</si>
  <si>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</si>
  <si>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</si>
  <si>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</si>
  <si>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</si>
  <si>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</si>
  <si>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</si>
  <si>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</si>
  <si>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</si>
  <si>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</si>
  <si>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</si>
  <si>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</si>
  <si>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</si>
  <si>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</si>
  <si>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</si>
  <si>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</si>
  <si>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</si>
  <si>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</si>
  <si>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</si>
  <si>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</si>
  <si>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</si>
  <si>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</si>
  <si>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</si>
  <si>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</si>
  <si>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</si>
  <si>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</si>
  <si>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</si>
  <si>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</si>
  <si>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</si>
  <si>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</si>
  <si>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</si>
  <si>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</si>
  <si>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</si>
  <si>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</si>
  <si>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</si>
  <si>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</si>
  <si>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</si>
  <si>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</si>
  <si>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</si>
  <si>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</si>
  <si>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</si>
  <si>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</si>
  <si>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</si>
  <si>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</si>
  <si>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</si>
  <si>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</si>
  <si>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</si>
  <si>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</si>
  <si>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</si>
  <si>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</si>
  <si>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</si>
  <si>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</si>
  <si>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</si>
  <si>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</si>
  <si>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</si>
  <si>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</si>
  <si>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</si>
  <si>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</si>
  <si>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</si>
  <si>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</si>
  <si>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</si>
  <si>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</si>
  <si>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</si>
  <si>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</si>
  <si>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</si>
  <si>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</si>
  <si>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</si>
  <si>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</si>
  <si>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</si>
  <si>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</si>
  <si>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</si>
  <si>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</si>
  <si>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</si>
  <si>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</si>
  <si>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</si>
  <si>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</si>
  <si>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</si>
  <si>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</si>
  <si>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</si>
  <si>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</si>
  <si>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</si>
  <si>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</si>
  <si>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</si>
  <si>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</si>
  <si>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</si>
  <si>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</si>
  <si>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</si>
  <si>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</si>
  <si>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</si>
  <si>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</si>
  <si>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</si>
  <si>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</si>
  <si>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</si>
  <si>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</si>
  <si>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</si>
  <si>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</si>
  <si>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</si>
  <si>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</si>
  <si>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</si>
  <si>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</si>
  <si>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</si>
  <si>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</si>
  <si>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</si>
  <si>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</si>
  <si>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</si>
  <si>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</si>
  <si>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</si>
  <si>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</si>
  <si>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</si>
  <si>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</si>
  <si>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</si>
  <si>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</si>
  <si>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</si>
  <si>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</si>
  <si>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</si>
  <si>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</si>
  <si>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</si>
  <si>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</si>
  <si>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</si>
  <si>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</si>
  <si>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</si>
  <si>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</si>
  <si>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</si>
  <si>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</si>
  <si>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</si>
  <si>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</si>
  <si>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</si>
  <si>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</si>
  <si>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</si>
  <si>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</si>
  <si>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</si>
  <si>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</si>
  <si>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</si>
  <si>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</si>
  <si>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</si>
  <si>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</si>
  <si>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</si>
  <si>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</si>
  <si>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</si>
  <si>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</si>
  <si>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</si>
  <si>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</si>
  <si>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</si>
  <si>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</si>
  <si>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</si>
  <si>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</si>
  <si>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</si>
  <si>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</si>
  <si>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</si>
  <si>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</si>
  <si>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</si>
  <si>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</si>
  <si>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</si>
  <si>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</si>
  <si>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</si>
  <si>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</si>
  <si>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</si>
  <si>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</si>
  <si>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</si>
  <si>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</si>
  <si>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</si>
  <si>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</si>
  <si>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</si>
  <si>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</si>
  <si>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</si>
  <si>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</si>
  <si>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</si>
  <si>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</si>
  <si>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</si>
  <si>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</si>
  <si>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</si>
  <si>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</si>
  <si>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</si>
  <si>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</si>
  <si>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</si>
  <si>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</si>
  <si>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</si>
  <si>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</si>
  <si>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</si>
  <si>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</si>
  <si>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</si>
  <si>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</si>
  <si>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</si>
  <si>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</si>
  <si>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</si>
  <si>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</si>
  <si>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</si>
  <si>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</si>
  <si>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</si>
  <si>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</si>
  <si>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</si>
  <si>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</si>
  <si>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</si>
  <si>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</si>
  <si>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</si>
  <si>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</si>
  <si>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</si>
  <si>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</si>
  <si>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</si>
  <si>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</si>
  <si>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</si>
  <si>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</si>
  <si>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</si>
  <si>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</si>
  <si>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</si>
  <si>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</si>
  <si>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</si>
  <si>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</si>
  <si>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</si>
  <si>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</si>
  <si>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</si>
  <si>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</si>
  <si>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</si>
  <si>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</si>
  <si>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</si>
  <si>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</si>
  <si>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</si>
  <si>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</si>
  <si>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</si>
  <si>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</si>
  <si>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</si>
  <si>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</si>
  <si>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</si>
  <si>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</si>
  <si>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</si>
  <si>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</si>
  <si>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</si>
  <si>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</si>
  <si>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</si>
  <si>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</si>
  <si>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</si>
  <si>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</si>
  <si>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</si>
  <si>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</si>
  <si>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</si>
  <si>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</si>
  <si>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</si>
  <si>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</si>
  <si>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</si>
  <si>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</si>
  <si>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</si>
  <si>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</si>
  <si>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</si>
  <si>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</si>
  <si>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</si>
  <si>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</si>
  <si>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</si>
  <si>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</si>
  <si>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</si>
  <si>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</si>
  <si>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</si>
  <si>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</si>
  <si>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</si>
  <si>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</si>
  <si>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</si>
  <si>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</si>
  <si>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</si>
  <si>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</si>
  <si>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</si>
  <si>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</si>
  <si>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</si>
  <si>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</si>
  <si>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</si>
  <si>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</si>
  <si>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</si>
  <si>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</si>
  <si>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</si>
  <si>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</si>
  <si>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</si>
  <si>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</si>
  <si>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</si>
  <si>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</si>
  <si>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</si>
  <si>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</si>
  <si>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</si>
  <si>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</si>
  <si>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</si>
  <si>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</si>
  <si>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</si>
  <si>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</si>
  <si>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</si>
  <si>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</si>
  <si>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</si>
  <si>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</si>
  <si>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</si>
  <si>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</si>
  <si>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</si>
  <si>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</si>
  <si>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</si>
  <si>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</si>
  <si>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</si>
  <si>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</si>
  <si>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</si>
  <si>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</si>
  <si>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</si>
  <si>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</si>
  <si>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</si>
  <si>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</si>
  <si>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</si>
  <si>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</si>
  <si>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</si>
  <si>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</si>
  <si>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</si>
  <si>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</si>
  <si>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</si>
  <si>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</si>
  <si>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</si>
  <si>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</si>
  <si>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</si>
  <si>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</si>
  <si>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</si>
  <si>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</si>
  <si>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</si>
  <si>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</si>
  <si>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</si>
  <si>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</si>
  <si>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</si>
  <si>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</si>
  <si>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</si>
  <si>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</si>
  <si>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</si>
  <si>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</si>
  <si>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</si>
  <si>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</si>
  <si>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</si>
  <si>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</si>
  <si>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</si>
  <si>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</si>
  <si>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</si>
  <si>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</si>
  <si>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</si>
  <si>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</si>
  <si>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</si>
  <si>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</si>
  <si>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</si>
  <si>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</si>
  <si>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</si>
  <si>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</si>
  <si>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</si>
  <si>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</si>
  <si>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</si>
  <si>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</si>
  <si>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</si>
  <si>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</si>
  <si>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</si>
  <si>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</si>
  <si>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</si>
  <si>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</si>
  <si>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</si>
  <si>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</si>
  <si>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</si>
  <si>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</si>
  <si>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</si>
  <si>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</si>
  <si>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</si>
  <si>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</si>
  <si>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</si>
  <si>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</si>
  <si>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</si>
  <si>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</si>
  <si>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</si>
  <si>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</si>
  <si>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</si>
  <si>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</si>
  <si>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</si>
  <si>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</si>
  <si>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</si>
  <si>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</si>
  <si>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</si>
  <si>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</si>
  <si>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</si>
  <si>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</si>
  <si>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</si>
  <si>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</si>
  <si>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</si>
  <si>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</si>
  <si>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</si>
  <si>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</si>
  <si>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</si>
  <si>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</si>
  <si>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</si>
  <si>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</si>
  <si>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</si>
  <si>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</si>
  <si>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</si>
  <si>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</si>
  <si>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</si>
  <si>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</si>
  <si>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</si>
  <si>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</si>
  <si>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</si>
  <si>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</si>
  <si>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</si>
  <si>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</si>
  <si>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</si>
  <si>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</si>
  <si>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</si>
  <si>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</si>
  <si>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</si>
  <si>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</si>
  <si>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</si>
  <si>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</si>
  <si>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</si>
  <si>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</si>
  <si>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</si>
  <si>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</si>
  <si>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</si>
  <si>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</si>
  <si>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</si>
  <si>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</si>
  <si>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</si>
  <si>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</si>
  <si>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</si>
  <si>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</si>
  <si>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</si>
  <si>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</si>
  <si>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</si>
  <si>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</si>
  <si>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</si>
  <si>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</si>
  <si>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</si>
  <si>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</si>
  <si>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</si>
  <si>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</si>
  <si>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</si>
  <si>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</si>
  <si>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</si>
  <si>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</si>
  <si>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</si>
  <si>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</si>
  <si>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</si>
  <si>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</si>
  <si>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</si>
  <si>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</si>
  <si>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</si>
  <si>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</si>
  <si>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</si>
  <si>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</si>
  <si>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</si>
  <si>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</si>
  <si>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</si>
  <si>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</si>
  <si>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</si>
  <si>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</si>
  <si>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</si>
  <si>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</si>
  <si>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</si>
  <si>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</si>
  <si>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</si>
  <si>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</si>
  <si>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</si>
  <si>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</si>
  <si>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</si>
  <si>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</si>
  <si>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</si>
  <si>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</si>
  <si>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</si>
  <si>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</si>
  <si>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</si>
  <si>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</si>
  <si>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</si>
  <si>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</si>
  <si>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</si>
  <si>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</si>
  <si>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</si>
  <si>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</si>
  <si>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</si>
  <si>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</si>
  <si>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</si>
  <si>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</si>
  <si>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</si>
  <si>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</si>
  <si>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</si>
  <si>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</si>
  <si>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</si>
  <si>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</si>
  <si>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</si>
  <si>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</si>
  <si>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</si>
  <si>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</si>
  <si>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</si>
  <si>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</si>
  <si>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</si>
  <si>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</si>
  <si>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</si>
  <si>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</si>
  <si>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</si>
  <si>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</si>
  <si>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</si>
  <si>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</si>
  <si>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</si>
  <si>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</si>
  <si>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</si>
  <si>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</si>
  <si>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</si>
  <si>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</si>
  <si>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</si>
  <si>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</si>
  <si>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</si>
  <si>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</si>
  <si>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</si>
  <si>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</si>
  <si>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</si>
  <si>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</si>
  <si>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</si>
  <si>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</si>
  <si>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</si>
  <si>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</si>
  <si>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</si>
  <si>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</si>
  <si>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</si>
  <si>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</si>
  <si>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</si>
  <si>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</si>
  <si>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</si>
  <si>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</si>
  <si>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</si>
  <si>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</si>
  <si>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</si>
  <si>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</si>
  <si>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</si>
  <si>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</si>
  <si>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</si>
  <si>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</si>
  <si>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</si>
  <si>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</si>
  <si>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</si>
  <si>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</si>
  <si>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</si>
  <si>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</si>
  <si>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</si>
  <si>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</si>
  <si>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</si>
  <si>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</si>
  <si>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</si>
  <si>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</si>
  <si>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</si>
  <si>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</si>
  <si>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</si>
  <si>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</si>
  <si>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</si>
  <si>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</si>
  <si>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</si>
  <si>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</si>
  <si>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</si>
  <si>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</si>
  <si>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</si>
  <si>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</si>
  <si>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</si>
  <si>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</si>
  <si>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</si>
  <si>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</si>
  <si>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</si>
  <si>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</si>
  <si>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</si>
  <si>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</si>
  <si>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</si>
  <si>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</si>
  <si>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</si>
  <si>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</si>
  <si>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</si>
  <si>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</si>
  <si>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</si>
  <si>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</si>
  <si>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</si>
  <si>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</si>
  <si>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</si>
  <si>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</si>
  <si>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</si>
  <si>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</si>
  <si>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</si>
  <si>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</si>
  <si>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</si>
  <si>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</si>
  <si>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</si>
  <si>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</si>
  <si>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</si>
  <si>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</si>
  <si>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</si>
  <si>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</si>
  <si>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</si>
  <si>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</si>
  <si>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</si>
  <si>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</si>
  <si>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</si>
  <si>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</si>
  <si>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</si>
  <si>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</si>
  <si>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</si>
  <si>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</si>
  <si>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</si>
  <si>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</si>
  <si>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</si>
  <si>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</si>
  <si>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</si>
  <si>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</si>
  <si>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</si>
  <si>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</si>
  <si>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</si>
  <si>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</si>
  <si>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</si>
  <si>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</si>
  <si>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</si>
  <si>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</si>
  <si>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</si>
  <si>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</si>
  <si>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</si>
  <si>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</si>
  <si>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</si>
  <si>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</si>
  <si>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</si>
  <si>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</si>
  <si>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</si>
  <si>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</si>
  <si>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</si>
  <si>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</si>
  <si>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</si>
  <si>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</si>
  <si>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</si>
  <si>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</si>
  <si>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</si>
  <si>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</si>
  <si>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</si>
  <si>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</si>
  <si>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</si>
  <si>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</si>
  <si>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</si>
  <si>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</si>
  <si>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</si>
  <si>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</si>
  <si>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</si>
  <si>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</si>
  <si>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</si>
  <si>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</si>
  <si>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</si>
  <si>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</si>
  <si>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</si>
  <si>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</si>
  <si>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</si>
  <si>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</si>
  <si>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</si>
  <si>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</si>
  <si>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</si>
  <si>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</si>
  <si>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</si>
  <si>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</si>
  <si>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</si>
  <si>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</si>
  <si>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</si>
  <si>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</si>
  <si>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</si>
  <si>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</si>
  <si>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</si>
  <si>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</si>
  <si>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</si>
  <si>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</si>
  <si>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</si>
  <si>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</si>
  <si>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</si>
  <si>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</si>
  <si>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</si>
  <si>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</si>
  <si>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</si>
  <si>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</si>
  <si>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</si>
  <si>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</si>
  <si>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</si>
  <si>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</si>
  <si>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</si>
  <si>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</si>
  <si>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</si>
  <si>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</si>
  <si>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</si>
  <si>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</si>
  <si>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</si>
  <si>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</si>
  <si>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</si>
  <si>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</si>
  <si>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</si>
  <si>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</si>
  <si>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</si>
  <si>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</si>
  <si>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</si>
  <si>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</si>
  <si>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</si>
  <si>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</si>
  <si>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</si>
  <si>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</si>
  <si>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</si>
  <si>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</si>
  <si>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</si>
  <si>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</si>
  <si>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</si>
  <si>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</si>
  <si>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</si>
  <si>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</si>
  <si>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</si>
  <si>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</si>
  <si>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</si>
  <si>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</si>
  <si>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</si>
  <si>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</si>
  <si>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</si>
  <si>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</si>
  <si>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</si>
  <si>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</si>
  <si>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</si>
  <si>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</si>
  <si>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</si>
  <si>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</si>
  <si>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</si>
  <si>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</si>
  <si>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</si>
  <si>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</si>
  <si>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</si>
  <si>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</si>
  <si>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</si>
  <si>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</si>
  <si>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</si>
  <si>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</si>
  <si>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</si>
  <si>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</si>
  <si>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</si>
  <si>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</si>
  <si>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</si>
  <si>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</si>
  <si>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</si>
  <si>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</si>
  <si>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</si>
  <si>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</si>
  <si>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</si>
  <si>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</si>
  <si>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</si>
  <si>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</si>
  <si>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</si>
  <si>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</si>
  <si>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</si>
  <si>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</si>
  <si>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</si>
  <si>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</si>
  <si>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</si>
  <si>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</si>
  <si>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</si>
  <si>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</si>
  <si>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</si>
  <si>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</si>
  <si>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</si>
  <si>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</si>
  <si>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</si>
  <si>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</si>
  <si>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</si>
  <si>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</si>
  <si>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</si>
  <si>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</si>
  <si>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</si>
  <si>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</si>
  <si>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</si>
  <si>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</si>
  <si>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</si>
  <si>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</si>
  <si>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</si>
  <si>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</si>
  <si>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</si>
  <si>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</si>
  <si>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</si>
  <si>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</si>
  <si>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</si>
  <si>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</si>
  <si>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</si>
  <si>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</si>
  <si>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</si>
  <si>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</si>
  <si>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</si>
  <si>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</si>
  <si>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</si>
  <si>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</si>
  <si>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</si>
  <si>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</si>
  <si>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</si>
  <si>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</si>
  <si>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</si>
  <si>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</si>
  <si>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</si>
  <si>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</si>
  <si>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</si>
  <si>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</si>
  <si>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</si>
  <si>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</si>
  <si>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</si>
  <si>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</si>
  <si>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</si>
  <si>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</si>
  <si>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</si>
  <si>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</si>
  <si>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</si>
  <si>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</si>
  <si>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</si>
  <si>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</si>
  <si>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</si>
  <si>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</si>
  <si>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</si>
  <si>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</si>
  <si>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</si>
  <si>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</si>
  <si>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</si>
  <si>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</si>
  <si>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</si>
  <si>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</si>
  <si>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</si>
  <si>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</si>
  <si>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</si>
  <si>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</si>
  <si>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</si>
  <si>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</si>
  <si>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</si>
  <si>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</si>
  <si>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</si>
  <si>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</si>
  <si>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</si>
  <si>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</si>
  <si>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</si>
  <si>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</si>
  <si>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</si>
  <si>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</si>
  <si>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</si>
  <si>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</si>
  <si>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</si>
  <si>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</si>
  <si>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</si>
  <si>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</si>
  <si>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</si>
  <si>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</si>
  <si>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</si>
  <si>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</si>
  <si>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</si>
  <si>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</si>
  <si>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</si>
  <si>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</si>
  <si>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</si>
  <si>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</si>
  <si>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</si>
  <si>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</si>
  <si>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</si>
  <si>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</si>
  <si>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</si>
  <si>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</si>
  <si>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</si>
  <si>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</si>
  <si>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</si>
  <si>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</si>
  <si>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</si>
  <si>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</si>
  <si>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</si>
  <si>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</si>
  <si>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</si>
  <si>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</si>
  <si>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</si>
  <si>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</si>
  <si>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</si>
  <si>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</si>
  <si>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</si>
  <si>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</si>
  <si>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</si>
  <si>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</si>
  <si>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</si>
  <si>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</si>
  <si>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</si>
  <si>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</si>
  <si>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</si>
  <si>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</si>
  <si>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</si>
  <si>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</si>
  <si>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</si>
  <si>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</si>
  <si>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</si>
  <si>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</si>
  <si>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</si>
  <si>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</si>
  <si>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</si>
  <si>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</si>
  <si>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</si>
  <si>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</si>
  <si>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</si>
  <si>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</si>
  <si>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</si>
  <si>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</si>
  <si>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</si>
  <si>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</si>
  <si>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</si>
  <si>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</si>
  <si>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</si>
  <si>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</si>
  <si>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</si>
  <si>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</si>
  <si>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</si>
  <si>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</si>
  <si>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</si>
  <si>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</si>
  <si>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</si>
  <si>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</si>
  <si>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</si>
  <si>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</si>
  <si>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</si>
  <si>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</si>
  <si>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</si>
  <si>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</si>
  <si>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</si>
  <si>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</si>
  <si>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</si>
  <si>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</si>
  <si>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</si>
  <si>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</si>
  <si>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</si>
  <si>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</si>
  <si>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</si>
  <si>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</si>
  <si>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</si>
  <si>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</si>
  <si>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</si>
  <si>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</si>
  <si>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</si>
  <si>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</si>
  <si>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</si>
  <si>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</si>
  <si>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</si>
  <si>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</si>
  <si>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</si>
  <si>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</si>
  <si>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</si>
  <si>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</si>
  <si>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</si>
  <si>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</si>
  <si>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</si>
  <si>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</si>
  <si>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</si>
  <si>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</si>
  <si>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</si>
  <si>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</si>
  <si>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</si>
  <si>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</si>
  <si>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</si>
  <si>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</si>
  <si>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</si>
  <si>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</si>
  <si>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</si>
  <si>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</si>
  <si>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</si>
  <si>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</si>
  <si>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</si>
  <si>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</si>
  <si>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</si>
  <si>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</si>
  <si>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</si>
  <si>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</si>
  <si>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</si>
  <si>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</si>
  <si>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</si>
  <si>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</si>
  <si>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</si>
  <si>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</si>
  <si>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</si>
  <si>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</si>
  <si>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</si>
  <si>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</si>
  <si>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</si>
  <si>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</si>
  <si>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</si>
  <si>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</si>
  <si>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</si>
  <si>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</si>
  <si>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</si>
  <si>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</si>
  <si>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</si>
  <si>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</si>
  <si>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</si>
  <si>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</si>
  <si>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</si>
  <si>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</si>
  <si>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</si>
  <si>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</si>
  <si>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</si>
  <si>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</si>
  <si>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</si>
  <si>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</si>
  <si>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</si>
  <si>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</si>
  <si>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</si>
  <si>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</si>
  <si>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</si>
  <si>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</si>
  <si>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</si>
  <si>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</si>
  <si>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</si>
  <si>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</si>
  <si>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</si>
  <si>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</si>
  <si>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</si>
  <si>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</si>
  <si>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</si>
  <si>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</si>
  <si>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</si>
  <si>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</si>
  <si>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</si>
  <si>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</si>
  <si>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</si>
  <si>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</si>
  <si>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</si>
  <si>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</si>
  <si>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</si>
  <si>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</si>
  <si>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</si>
  <si>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</si>
  <si>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</si>
  <si>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</si>
  <si>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</si>
  <si>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</si>
  <si>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</si>
  <si>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</si>
  <si>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</si>
  <si>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</si>
  <si>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</si>
  <si>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</si>
  <si>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</si>
  <si>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</si>
  <si>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</si>
  <si>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</si>
  <si>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</si>
  <si>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</si>
  <si>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</si>
  <si>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</si>
  <si>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</si>
  <si>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</si>
  <si>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</si>
  <si>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</si>
  <si>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</si>
  <si>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</si>
  <si>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</si>
  <si>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</si>
  <si>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</si>
  <si>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</si>
  <si>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</si>
  <si>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</si>
  <si>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</si>
  <si>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</si>
  <si>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</si>
  <si>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</si>
  <si>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</si>
  <si>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</si>
  <si>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</si>
  <si>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</si>
  <si>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</si>
  <si>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</si>
  <si>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</si>
  <si>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</si>
  <si>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</si>
  <si>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</si>
  <si>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</si>
  <si>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</si>
  <si>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</si>
  <si>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</si>
  <si>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</si>
  <si>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</si>
  <si>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</si>
  <si>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</si>
  <si>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</si>
  <si>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</si>
  <si>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</si>
  <si>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</si>
  <si>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</si>
  <si>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</si>
  <si>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</si>
  <si>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</si>
  <si>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</si>
  <si>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</si>
  <si>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</si>
  <si>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</si>
  <si>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</si>
  <si>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</si>
  <si>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</si>
  <si>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</si>
  <si>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</si>
  <si>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</si>
  <si>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</si>
  <si>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</si>
  <si>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</si>
  <si>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</si>
  <si>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</si>
  <si>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</si>
  <si>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</si>
  <si>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</si>
  <si>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</si>
  <si>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</si>
  <si>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</si>
  <si>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</si>
  <si>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</si>
  <si>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</si>
  <si>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</si>
  <si>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</si>
  <si>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</si>
  <si>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</si>
  <si>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</si>
  <si>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</si>
  <si>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</si>
  <si>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</si>
  <si>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</si>
  <si>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</si>
  <si>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</si>
  <si>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</si>
  <si>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</si>
  <si>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</si>
  <si>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</si>
  <si>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</si>
  <si>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</si>
  <si>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</si>
  <si>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</si>
  <si>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</si>
  <si>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</si>
  <si>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</si>
  <si>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</si>
  <si>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</si>
  <si>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</si>
  <si>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</si>
  <si>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</si>
  <si>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</si>
  <si>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</si>
  <si>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</si>
  <si>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</si>
  <si>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</si>
  <si>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</si>
  <si>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</si>
  <si>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</si>
  <si>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</si>
  <si>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</si>
  <si>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</si>
  <si>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</si>
  <si>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</si>
  <si>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</si>
  <si>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</si>
  <si>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</si>
  <si>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</si>
  <si>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</si>
  <si>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</si>
  <si>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</si>
  <si>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</si>
  <si>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</si>
  <si>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</si>
  <si>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</si>
  <si>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</si>
  <si>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</si>
  <si>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</si>
  <si>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</si>
  <si>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</si>
  <si>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</si>
  <si>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</si>
  <si>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</si>
  <si>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</si>
  <si>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</si>
  <si>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</si>
  <si>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</si>
  <si>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</si>
  <si>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</si>
  <si>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</si>
  <si>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</si>
  <si>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</si>
  <si>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</si>
  <si>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</si>
  <si>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</si>
  <si>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</si>
  <si>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</si>
  <si>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</si>
  <si>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</si>
  <si>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</si>
  <si>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</si>
  <si>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</si>
  <si>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</si>
  <si>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</si>
  <si>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</si>
  <si>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</si>
  <si>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</si>
  <si>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</si>
  <si>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</si>
  <si>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</si>
  <si>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</si>
  <si>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</si>
  <si>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</si>
  <si>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</si>
  <si>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</si>
  <si>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</si>
  <si>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</si>
  <si>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</si>
  <si>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</si>
  <si>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</si>
  <si>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</si>
  <si>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</si>
  <si>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</si>
  <si>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</si>
  <si>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</si>
  <si>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</si>
  <si>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</si>
  <si>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</si>
  <si>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</si>
  <si>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</si>
  <si>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</si>
  <si>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</si>
  <si>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</si>
  <si>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</si>
  <si>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</si>
  <si>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</si>
  <si>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</si>
  <si>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</si>
  <si>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</si>
  <si>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</si>
  <si>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</si>
  <si>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</si>
  <si>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</si>
  <si>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</si>
  <si>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</si>
  <si>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</si>
  <si>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</si>
  <si>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</si>
  <si>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</si>
  <si>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</si>
  <si>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</si>
  <si>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</si>
  <si>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</si>
  <si>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</si>
  <si>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</si>
  <si>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</si>
  <si>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</si>
  <si>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</si>
  <si>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</si>
  <si>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</si>
  <si>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</si>
  <si>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</si>
  <si>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</si>
  <si>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</si>
  <si>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</si>
  <si>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</si>
  <si>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</si>
  <si>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</si>
  <si>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</si>
  <si>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</si>
  <si>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</si>
  <si>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</si>
  <si>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</si>
  <si>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</si>
  <si>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</si>
  <si>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</si>
  <si>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</si>
  <si>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</si>
  <si>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</si>
  <si>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</si>
  <si>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</si>
  <si>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</si>
  <si>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</si>
  <si>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</si>
  <si>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</si>
  <si>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</si>
  <si>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</si>
  <si>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</si>
  <si>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</si>
  <si>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</si>
  <si>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</si>
  <si>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</si>
  <si>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</si>
  <si>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</si>
  <si>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</si>
  <si>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</si>
  <si>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</si>
  <si>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</si>
  <si>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</si>
  <si>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</si>
  <si>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</si>
  <si>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</si>
  <si>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</si>
  <si>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</si>
  <si>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</si>
  <si>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</si>
  <si>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</si>
  <si>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</si>
  <si>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</si>
  <si>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</si>
  <si>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</si>
  <si>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</si>
  <si>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</si>
  <si>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</si>
  <si>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</si>
  <si>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</si>
  <si>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</si>
  <si>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</si>
  <si>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</si>
  <si>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</si>
  <si>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</si>
  <si>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</si>
  <si>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</si>
  <si>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</si>
  <si>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</si>
  <si>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</si>
  <si>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</si>
  <si>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</si>
  <si>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</si>
  <si>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</si>
  <si>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</si>
  <si>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</si>
  <si>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</si>
  <si>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</si>
  <si>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</si>
  <si>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</si>
  <si>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</si>
  <si>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</si>
  <si>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</si>
  <si>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</si>
  <si>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</si>
  <si>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</si>
  <si>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</si>
  <si>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</si>
  <si>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</si>
  <si>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</si>
  <si>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</si>
  <si>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</si>
  <si>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</si>
  <si>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</si>
  <si>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</si>
  <si>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</si>
  <si>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</si>
  <si>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</si>
  <si>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</si>
  <si>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</si>
  <si>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</si>
  <si>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</si>
  <si>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</si>
  <si>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</si>
  <si>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</si>
  <si>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</si>
  <si>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</si>
  <si>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</si>
  <si>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</si>
  <si>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</si>
  <si>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</si>
  <si>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</si>
  <si>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</si>
  <si>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</si>
  <si>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</si>
  <si>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</si>
  <si>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</si>
  <si>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</si>
  <si>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</si>
  <si>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</si>
  <si>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</si>
  <si>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</si>
  <si>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</si>
  <si>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</si>
  <si>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</si>
  <si>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</si>
  <si>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</si>
  <si>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</si>
  <si>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</si>
  <si>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</si>
  <si>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</si>
  <si>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</si>
  <si>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</si>
  <si>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</si>
  <si>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</si>
  <si>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</si>
  <si>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</si>
  <si>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</si>
  <si>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</si>
  <si>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</si>
  <si>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</si>
  <si>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</si>
  <si>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</si>
  <si>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</si>
  <si>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</si>
  <si>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</si>
  <si>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</si>
  <si>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</si>
  <si>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</si>
  <si>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</si>
  <si>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</si>
  <si>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</si>
  <si>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</si>
  <si>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</si>
  <si>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</si>
  <si>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</si>
  <si>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</si>
  <si>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</si>
  <si>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</si>
  <si>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</si>
  <si>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</si>
  <si>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</si>
  <si>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</si>
  <si>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</si>
  <si>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</si>
  <si>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</si>
  <si>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</si>
  <si>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</si>
  <si>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</si>
  <si>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</si>
  <si>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</si>
  <si>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</si>
  <si>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</si>
  <si>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</si>
  <si>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</si>
  <si>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</si>
  <si>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</si>
  <si>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</si>
  <si>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</si>
  <si>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</si>
  <si>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</si>
  <si>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</si>
  <si>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</si>
  <si>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</si>
  <si>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</si>
  <si>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</si>
  <si>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</si>
  <si>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</si>
  <si>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</si>
  <si>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</si>
  <si>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</si>
  <si>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</si>
  <si>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</si>
  <si>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</si>
  <si>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</si>
  <si>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</si>
  <si>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</si>
  <si>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</si>
  <si>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</si>
  <si>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</si>
  <si>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</si>
  <si>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</si>
  <si>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</si>
  <si>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</si>
  <si>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</si>
  <si>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</si>
  <si>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</si>
  <si>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</si>
  <si>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</si>
  <si>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</si>
  <si>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</si>
  <si>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</si>
  <si>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</si>
  <si>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</si>
  <si>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</si>
  <si>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</si>
  <si>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</si>
  <si>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</si>
  <si>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</si>
  <si>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</si>
  <si>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</si>
  <si>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</si>
  <si>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</si>
  <si>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</si>
  <si>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</si>
  <si>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</si>
  <si>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</si>
  <si>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</si>
  <si>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</si>
  <si>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</si>
  <si>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</si>
  <si>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</si>
  <si>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</si>
  <si>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</si>
  <si>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</si>
  <si>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</si>
  <si>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</si>
  <si>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</si>
  <si>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</si>
  <si>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</si>
  <si>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</si>
  <si>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</si>
  <si>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</si>
  <si>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</si>
  <si>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</si>
  <si>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</si>
  <si>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</si>
  <si>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</si>
  <si>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</si>
  <si>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</si>
  <si>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</si>
  <si>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</si>
  <si>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</si>
  <si>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</si>
  <si>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</si>
  <si>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</si>
  <si>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</si>
  <si>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</si>
  <si>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</si>
  <si>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</si>
  <si>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</si>
  <si>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</si>
  <si>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</si>
  <si>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</si>
  <si>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</si>
  <si>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</si>
  <si>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</si>
  <si>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</si>
  <si>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</si>
  <si>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</si>
  <si>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</si>
  <si>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</si>
  <si>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</si>
  <si>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</si>
  <si>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</si>
  <si>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</si>
  <si>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</si>
  <si>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</si>
  <si>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</si>
  <si>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</si>
  <si>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</si>
  <si>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</si>
  <si>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</si>
  <si>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</si>
  <si>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</si>
  <si>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</si>
  <si>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</si>
  <si>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</si>
  <si>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</si>
  <si>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</si>
  <si>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</si>
  <si>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</si>
  <si>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</si>
  <si>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</si>
  <si>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</si>
  <si>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</si>
  <si>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</si>
  <si>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</si>
  <si>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</si>
  <si>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</si>
  <si>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</si>
  <si>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</si>
  <si>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</si>
  <si>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</si>
  <si>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</si>
  <si>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</si>
  <si>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</si>
  <si>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</si>
  <si>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</si>
  <si>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</si>
  <si>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</si>
  <si>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</si>
  <si>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</si>
  <si>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</si>
  <si>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</si>
  <si>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</si>
  <si>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</si>
  <si>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</si>
  <si>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</si>
  <si>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</si>
  <si>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</si>
  <si>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</si>
  <si>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</si>
  <si>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</si>
  <si>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</si>
  <si>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</si>
  <si>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</si>
  <si>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</si>
  <si>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</si>
  <si>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</si>
  <si>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</si>
  <si>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</si>
  <si>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</si>
  <si>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</si>
  <si>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</si>
  <si>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</si>
  <si>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</si>
  <si>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</si>
  <si>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</si>
  <si>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</si>
  <si>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</si>
  <si>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</si>
  <si>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</si>
  <si>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</si>
  <si>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</si>
  <si>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</si>
  <si>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</si>
  <si>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</si>
  <si>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</si>
  <si>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</si>
  <si>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</si>
  <si>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</si>
  <si>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</si>
  <si>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</si>
  <si>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</si>
  <si>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</si>
  <si>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</si>
  <si>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</si>
  <si>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</si>
  <si>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</si>
  <si>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</si>
  <si>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</si>
  <si>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</si>
  <si>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</si>
  <si>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</si>
  <si>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</si>
  <si>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</si>
  <si>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</si>
  <si>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</si>
  <si>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</si>
  <si>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</si>
  <si>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</si>
  <si>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</si>
  <si>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</si>
  <si>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</si>
  <si>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</si>
  <si>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</si>
  <si>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</si>
  <si>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</si>
  <si>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</si>
  <si>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</si>
  <si>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</si>
  <si>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</si>
  <si>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</si>
  <si>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</si>
  <si>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</si>
  <si>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</si>
  <si>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</si>
  <si>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</si>
  <si>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</si>
  <si>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</si>
  <si>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</si>
  <si>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</si>
  <si>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</si>
  <si>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</si>
  <si>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</si>
  <si>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</si>
  <si>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</si>
  <si>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</si>
  <si>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</si>
  <si>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</si>
  <si>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</si>
  <si>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</si>
  <si>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</si>
  <si>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</si>
  <si>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</si>
  <si>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</si>
  <si>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</si>
  <si>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</si>
  <si>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</si>
  <si>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</si>
  <si>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</si>
  <si>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</si>
  <si>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</si>
  <si>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</si>
  <si>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</si>
  <si>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</si>
  <si>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</si>
  <si>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</si>
  <si>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</si>
  <si>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</si>
  <si>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</si>
  <si>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</si>
  <si>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</si>
  <si>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</si>
  <si>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</si>
  <si>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</si>
  <si>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</si>
  <si>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</si>
  <si>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</si>
  <si>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</si>
  <si>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</si>
  <si>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</si>
  <si>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</si>
  <si>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</si>
  <si>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</si>
  <si>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</si>
  <si>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</si>
  <si>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</si>
  <si>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</si>
  <si>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</si>
  <si>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</si>
  <si>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</si>
  <si>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</si>
  <si>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</si>
  <si>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</si>
  <si>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</si>
  <si>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</si>
  <si>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</si>
  <si>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</si>
  <si>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</si>
  <si>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</si>
  <si>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</si>
  <si>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</si>
  <si>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</si>
  <si>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</si>
  <si>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</si>
  <si>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</si>
  <si>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</si>
  <si>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</si>
  <si>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</si>
  <si>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</si>
  <si>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</si>
  <si>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</si>
  <si>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</si>
  <si>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</si>
  <si>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</si>
  <si>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</si>
  <si>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</si>
  <si>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</si>
  <si>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</si>
  <si>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</si>
  <si>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</si>
  <si>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</si>
  <si>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</si>
  <si>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</si>
  <si>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</si>
  <si>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</si>
  <si>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</si>
  <si>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</si>
  <si>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</si>
  <si>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</si>
  <si>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</si>
  <si>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</si>
  <si>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</si>
  <si>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</si>
  <si>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</si>
  <si>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</si>
  <si>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</si>
  <si>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</si>
  <si>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</si>
  <si>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</si>
  <si>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</si>
  <si>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</si>
  <si>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</si>
  <si>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</si>
  <si>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</si>
  <si>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</si>
  <si>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</si>
  <si>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</si>
  <si>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</si>
  <si>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</si>
  <si>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</si>
  <si>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</si>
  <si>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</si>
  <si>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</si>
  <si>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</si>
  <si>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</si>
  <si>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</si>
  <si>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</si>
  <si>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</si>
  <si>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</si>
  <si>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</si>
  <si>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</si>
  <si>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</si>
  <si>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</si>
  <si>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</si>
  <si>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</si>
  <si>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</si>
  <si>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</si>
  <si>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</si>
  <si>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</si>
  <si>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</si>
  <si>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</si>
  <si>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</si>
  <si>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</si>
  <si>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</si>
  <si>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</si>
  <si>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</si>
  <si>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</si>
  <si>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</si>
  <si>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</si>
  <si>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</si>
  <si>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</si>
  <si>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</si>
  <si>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</si>
  <si>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</si>
  <si>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</si>
  <si>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</si>
  <si>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</si>
  <si>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</si>
  <si>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</si>
  <si>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</si>
  <si>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</si>
  <si>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</si>
  <si>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</si>
  <si>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</si>
  <si>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</si>
  <si>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</si>
  <si>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</si>
  <si>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</si>
  <si>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</si>
  <si>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</si>
  <si>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</si>
  <si>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</si>
  <si>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</si>
  <si>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</si>
  <si>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</si>
  <si>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</si>
  <si>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</si>
  <si>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</si>
  <si>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</si>
  <si>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</si>
  <si>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</si>
  <si>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</si>
  <si>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</si>
  <si>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</si>
  <si>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</si>
  <si>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</si>
  <si>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</si>
  <si>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</si>
  <si>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</si>
  <si>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</si>
  <si>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</si>
  <si>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</si>
  <si>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</si>
  <si>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</si>
  <si>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</si>
  <si>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</si>
  <si>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</si>
  <si>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</si>
  <si>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</si>
  <si>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</si>
  <si>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</si>
  <si>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</si>
  <si>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</si>
  <si>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</si>
  <si>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</si>
  <si>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</si>
  <si>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</si>
  <si>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</si>
  <si>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</si>
  <si>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</si>
  <si>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</si>
  <si>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</si>
  <si>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</si>
  <si>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</si>
  <si>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</si>
  <si>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</si>
  <si>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</si>
  <si>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</si>
  <si>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</si>
  <si>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</si>
  <si>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</si>
  <si>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</si>
  <si>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</si>
  <si>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</si>
  <si>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</si>
  <si>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</si>
  <si>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</si>
  <si>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</si>
  <si>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</si>
  <si>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</si>
  <si>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</si>
  <si>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</si>
  <si>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</si>
  <si>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</si>
  <si>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</si>
  <si>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</si>
  <si>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</si>
  <si>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</si>
  <si>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</si>
  <si>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</si>
  <si>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</si>
  <si>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</si>
  <si>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</si>
  <si>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</si>
  <si>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</si>
  <si>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</si>
  <si>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</si>
  <si>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</si>
  <si>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</si>
  <si>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</si>
  <si>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</si>
  <si>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</si>
  <si>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</si>
  <si>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</si>
  <si>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</si>
  <si>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</si>
  <si>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</si>
  <si>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</si>
  <si>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</si>
  <si>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</si>
  <si>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</si>
  <si>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</si>
  <si>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</si>
  <si>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</si>
  <si>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</si>
  <si>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</si>
  <si>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</si>
  <si>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</si>
  <si>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</si>
  <si>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</si>
  <si>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</si>
  <si>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</si>
  <si>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</si>
  <si>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</si>
  <si>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</si>
  <si>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</si>
  <si>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</si>
  <si>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</si>
  <si>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</si>
  <si>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</si>
  <si>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</si>
  <si>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</si>
  <si>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</si>
  <si>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</si>
  <si>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</si>
  <si>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</si>
  <si>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</si>
  <si>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</si>
  <si>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</si>
  <si>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</si>
  <si>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</si>
  <si>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</si>
  <si>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</si>
  <si>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</si>
  <si>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</si>
  <si>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</si>
  <si>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</si>
  <si>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</si>
  <si>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</si>
  <si>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</si>
  <si>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</si>
  <si>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</si>
  <si>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</si>
  <si>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</si>
  <si>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</si>
  <si>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</si>
  <si>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</si>
  <si>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</si>
  <si>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</si>
  <si>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</si>
  <si>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</si>
  <si>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</si>
  <si>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</si>
  <si>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</si>
  <si>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</si>
  <si>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</si>
  <si>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</si>
  <si>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</si>
  <si>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</si>
  <si>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</si>
  <si>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</si>
  <si>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</si>
  <si>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</si>
  <si>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</si>
  <si>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</si>
  <si>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</si>
  <si>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</si>
  <si>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</si>
  <si>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</si>
  <si>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</si>
  <si>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</si>
  <si>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</si>
  <si>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</si>
  <si>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</si>
  <si>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</si>
  <si>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</si>
  <si>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</si>
  <si>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</si>
  <si>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</si>
  <si>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</si>
  <si>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</si>
  <si>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</si>
  <si>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</si>
  <si>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</si>
  <si>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</si>
  <si>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</si>
  <si>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</si>
  <si>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</si>
  <si>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</si>
  <si>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</si>
  <si>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</si>
  <si>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</si>
  <si>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</si>
  <si>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</si>
  <si>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</si>
  <si>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</si>
  <si>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</si>
  <si>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</si>
  <si>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</si>
  <si>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</si>
  <si>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</si>
  <si>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</si>
  <si>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</si>
  <si>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</si>
  <si>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</si>
  <si>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</si>
  <si>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</si>
  <si>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</si>
  <si>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</si>
  <si>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</si>
  <si>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</si>
  <si>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</si>
  <si>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</si>
  <si>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</si>
  <si>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</si>
  <si>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</si>
  <si>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</si>
  <si>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</si>
  <si>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</si>
  <si>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</si>
  <si>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</si>
  <si>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</si>
  <si>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</si>
  <si>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</si>
  <si>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</si>
  <si>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</si>
  <si>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</si>
  <si>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</si>
  <si>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</si>
  <si>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</si>
  <si>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</si>
  <si>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</si>
  <si>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</si>
  <si>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</si>
  <si>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</si>
  <si>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</si>
  <si>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</si>
  <si>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</si>
  <si>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</si>
  <si>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</si>
  <si>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</si>
  <si>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</si>
  <si>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</si>
  <si>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</si>
  <si>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</si>
  <si>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</si>
  <si>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</si>
  <si>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</si>
  <si>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</si>
  <si>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</si>
  <si>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</si>
  <si>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</si>
  <si>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</si>
  <si>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</si>
  <si>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</si>
  <si>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</si>
  <si>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</si>
  <si>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</si>
  <si>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</si>
  <si>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</si>
  <si>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</si>
  <si>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</si>
  <si>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</si>
  <si>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</si>
  <si>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</si>
  <si>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</si>
  <si>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</si>
  <si>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</si>
  <si>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</si>
  <si>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</si>
  <si>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</si>
  <si>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</si>
  <si>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</si>
  <si>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</si>
  <si>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</si>
  <si>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</si>
  <si>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</si>
  <si>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</si>
  <si>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</si>
  <si>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</si>
  <si>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</si>
  <si>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</si>
  <si>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</si>
  <si>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</si>
  <si>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</si>
  <si>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</si>
  <si>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</si>
  <si>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</si>
  <si>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</si>
  <si>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</si>
  <si>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</si>
  <si>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</si>
  <si>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</si>
  <si>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</si>
  <si>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</si>
  <si>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</si>
  <si>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</si>
  <si>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</si>
  <si>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</si>
  <si>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</si>
  <si>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</si>
  <si>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</si>
  <si>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</si>
  <si>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</si>
  <si>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</si>
  <si>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</si>
  <si>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</si>
  <si>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</si>
  <si>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</si>
  <si>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</si>
  <si>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</si>
  <si>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</si>
  <si>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</si>
  <si>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</si>
  <si>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</si>
  <si>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</si>
  <si>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</si>
  <si>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</si>
  <si>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</si>
  <si>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</si>
  <si>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</si>
  <si>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</si>
  <si>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</si>
  <si>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</si>
  <si>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</si>
  <si>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</si>
  <si>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</si>
  <si>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</si>
  <si>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</si>
  <si>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</si>
  <si>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</si>
  <si>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</si>
  <si>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</si>
  <si>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</si>
  <si>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</si>
  <si>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</si>
  <si>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</si>
  <si>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</si>
  <si>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</si>
  <si>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</si>
  <si>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</si>
  <si>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</si>
  <si>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</si>
  <si>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</si>
  <si>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</si>
  <si>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</si>
  <si>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</si>
  <si>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</si>
  <si>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</si>
  <si>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</si>
  <si>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</si>
  <si>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</si>
  <si>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</si>
  <si>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</si>
  <si>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</si>
  <si>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</si>
  <si>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</si>
  <si>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</si>
  <si>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</si>
  <si>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</si>
  <si>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</si>
  <si>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</si>
  <si>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</si>
  <si>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</si>
  <si>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</si>
  <si>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</si>
  <si>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</si>
  <si>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</si>
  <si>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</si>
  <si>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</si>
  <si>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</si>
  <si>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</si>
  <si>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</si>
  <si>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</si>
  <si>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</si>
  <si>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</si>
  <si>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</si>
  <si>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</si>
  <si>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</si>
  <si>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</si>
  <si>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</si>
  <si>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</si>
  <si>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</si>
  <si>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</si>
  <si>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</si>
  <si>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</si>
  <si>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</si>
  <si>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</si>
  <si>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</si>
  <si>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</si>
  <si>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</si>
  <si>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</si>
  <si>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</si>
  <si>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</si>
  <si>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</si>
  <si>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</si>
  <si>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</si>
  <si>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</si>
  <si>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</si>
  <si>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</si>
  <si>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</si>
  <si>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</si>
  <si>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</si>
  <si>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</si>
  <si>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</si>
  <si>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</si>
  <si>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</si>
  <si>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</si>
  <si>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</si>
  <si>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</si>
  <si>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</si>
  <si>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</si>
  <si>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</si>
  <si>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</si>
  <si>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</si>
  <si>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</si>
  <si>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</si>
  <si>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</si>
  <si>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</si>
  <si>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</si>
  <si>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</si>
  <si>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</si>
  <si>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</si>
  <si>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</si>
  <si>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</si>
  <si>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</si>
  <si>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</si>
  <si>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</si>
  <si>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</si>
  <si>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</si>
  <si>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</si>
  <si>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</si>
  <si>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</si>
  <si>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</si>
  <si>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</si>
  <si>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</si>
  <si>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</si>
  <si>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</si>
  <si>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</si>
  <si>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</si>
  <si>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</si>
  <si>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</si>
  <si>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</si>
  <si>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</si>
  <si>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</si>
  <si>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</si>
  <si>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</si>
  <si>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</si>
  <si>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</si>
  <si>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</si>
  <si>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</si>
  <si>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</si>
  <si>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</si>
  <si>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</si>
  <si>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</si>
  <si>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</si>
  <si>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</si>
  <si>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</si>
  <si>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</si>
  <si>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</si>
  <si>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</si>
  <si>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</si>
  <si>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</si>
  <si>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</si>
  <si>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</si>
  <si>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</si>
  <si>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</si>
  <si>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</si>
  <si>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</si>
  <si>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</si>
  <si>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</si>
  <si>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</si>
  <si>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</si>
  <si>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</si>
  <si>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</si>
  <si>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</si>
  <si>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</si>
  <si>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</si>
  <si>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</si>
  <si>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</si>
  <si>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</si>
  <si>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</si>
  <si>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</si>
  <si>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</si>
  <si>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</si>
  <si>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</si>
  <si>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</si>
  <si>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</si>
  <si>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</si>
  <si>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</si>
  <si>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</si>
  <si>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</si>
  <si>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</si>
  <si>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</si>
  <si>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</si>
  <si>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</si>
  <si>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</si>
  <si>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</si>
  <si>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</si>
  <si>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</si>
  <si>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</si>
  <si>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</si>
  <si>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</si>
  <si>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</si>
  <si>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</si>
  <si>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</si>
  <si>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</si>
  <si>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</si>
  <si>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</si>
  <si>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</si>
  <si>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</si>
  <si>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</si>
  <si>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</si>
  <si>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</si>
  <si>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</si>
  <si>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</si>
  <si>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</si>
  <si>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</si>
  <si>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</si>
  <si>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</si>
  <si>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</si>
  <si>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</si>
  <si>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</si>
  <si>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</si>
  <si>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</si>
  <si>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</si>
  <si>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</si>
  <si>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</si>
  <si>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</si>
  <si>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</si>
  <si>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</si>
  <si>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</si>
  <si>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</si>
  <si>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</si>
  <si>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</si>
  <si>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</si>
  <si>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</si>
  <si>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</si>
  <si>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</si>
  <si>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</si>
  <si>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</si>
  <si>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</si>
  <si>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</si>
  <si>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</si>
  <si>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</si>
  <si>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</si>
  <si>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</si>
  <si>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</si>
  <si>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</si>
  <si>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</si>
  <si>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</si>
  <si>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</si>
  <si>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</si>
  <si>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</si>
  <si>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</si>
  <si>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</si>
  <si>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</si>
  <si>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</si>
  <si>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</si>
  <si>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</si>
  <si>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</si>
  <si>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</si>
  <si>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</si>
  <si>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</si>
  <si>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</si>
  <si>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</si>
  <si>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</si>
  <si>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</si>
  <si>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</si>
  <si>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</si>
  <si>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</si>
  <si>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</si>
  <si>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</si>
  <si>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</si>
  <si>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</si>
  <si>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</si>
  <si>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</si>
  <si>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</si>
  <si>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</si>
  <si>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</si>
  <si>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</si>
  <si>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</si>
  <si>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</si>
  <si>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</si>
  <si>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</si>
  <si>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</si>
  <si>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</si>
  <si>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</si>
  <si>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</si>
  <si>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</si>
  <si>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</si>
  <si>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</si>
  <si>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</si>
  <si>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</si>
  <si>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</si>
  <si>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</si>
  <si>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</si>
  <si>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</si>
  <si>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</si>
  <si>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</si>
  <si>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</si>
  <si>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</si>
  <si>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</si>
  <si>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</si>
  <si>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</si>
  <si>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</si>
  <si>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</si>
  <si>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</si>
  <si>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</si>
  <si>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</si>
  <si>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</si>
  <si>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</si>
  <si>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</si>
  <si>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</si>
  <si>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</si>
  <si>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</si>
  <si>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</si>
  <si>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</si>
  <si>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</si>
  <si>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</si>
  <si>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</si>
  <si>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</si>
  <si>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</si>
  <si>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</si>
  <si>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</si>
  <si>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</si>
  <si>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</si>
  <si>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</si>
  <si>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</si>
  <si>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</si>
  <si>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</si>
  <si>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</si>
  <si>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</si>
  <si>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</si>
  <si>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</si>
  <si>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</si>
  <si>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</si>
  <si>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</si>
  <si>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</si>
  <si>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</si>
  <si>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</si>
  <si>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</si>
  <si>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</si>
  <si>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</si>
  <si>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</si>
  <si>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</si>
  <si>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</si>
  <si>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</si>
  <si>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</si>
  <si>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</si>
  <si>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</si>
  <si>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</si>
  <si>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</si>
  <si>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</si>
  <si>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</si>
  <si>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</si>
  <si>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</si>
  <si>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</si>
  <si>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</si>
  <si>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</si>
  <si>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</si>
  <si>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</si>
  <si>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</si>
  <si>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</si>
  <si>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</si>
  <si>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</si>
  <si>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</si>
  <si>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</si>
  <si>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</si>
  <si>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</si>
  <si>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</si>
  <si>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</si>
  <si>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</si>
  <si>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</si>
  <si>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</si>
  <si>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</si>
  <si>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</si>
  <si>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</si>
  <si>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</si>
  <si>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</si>
  <si>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</si>
  <si>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</si>
  <si>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</si>
  <si>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</si>
  <si>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</si>
  <si>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</si>
  <si>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</si>
  <si>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</si>
  <si>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</si>
  <si>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</si>
  <si>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</si>
  <si>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</si>
  <si>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</si>
  <si>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</si>
  <si>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</si>
  <si>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</si>
  <si>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</si>
  <si>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</si>
  <si>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</si>
  <si>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</si>
  <si>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</si>
  <si>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</si>
  <si>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</si>
  <si>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</si>
  <si>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</si>
  <si>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</si>
  <si>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</si>
  <si>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</si>
  <si>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</si>
  <si>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</si>
  <si>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</si>
  <si>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</si>
  <si>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</si>
  <si>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</si>
  <si>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</si>
  <si>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</si>
  <si>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</si>
  <si>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</si>
  <si>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</si>
  <si>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</si>
  <si>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</si>
  <si>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</si>
  <si>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</si>
  <si>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</si>
  <si>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</si>
  <si>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</si>
  <si>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</si>
  <si>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</si>
  <si>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</si>
  <si>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</si>
  <si>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</si>
  <si>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</si>
  <si>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</si>
  <si>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</si>
  <si>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</si>
  <si>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</si>
  <si>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</si>
  <si>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</si>
  <si>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</si>
  <si>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</si>
  <si>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</si>
  <si>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</si>
  <si>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</si>
  <si>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</si>
  <si>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</si>
  <si>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</si>
  <si>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</si>
  <si>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</si>
  <si>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</si>
  <si>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</si>
  <si>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</si>
  <si>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</si>
  <si>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</si>
  <si>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</si>
  <si>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</si>
  <si>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</si>
  <si>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</si>
  <si>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</si>
  <si>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</si>
  <si>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</si>
  <si>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</si>
  <si>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</si>
  <si>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</si>
  <si>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</si>
  <si>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</si>
  <si>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</si>
  <si>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</si>
  <si>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</si>
  <si>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</si>
  <si>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</si>
  <si>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</si>
  <si>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</si>
  <si>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</si>
  <si>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</si>
  <si>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</si>
  <si>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</si>
  <si>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</si>
  <si>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</si>
  <si>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</si>
  <si>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</si>
  <si>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</si>
  <si>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</si>
  <si>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</si>
  <si>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</si>
  <si>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</si>
  <si>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</si>
  <si>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</si>
  <si>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</si>
  <si>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</si>
  <si>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</si>
  <si>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</si>
  <si>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</si>
  <si>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</si>
  <si>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</si>
  <si>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</si>
  <si>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</si>
  <si>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</si>
  <si>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</si>
  <si>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</si>
  <si>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</si>
  <si>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</si>
  <si>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</si>
  <si>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</si>
  <si>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</si>
  <si>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</si>
  <si>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</si>
  <si>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</si>
  <si>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</si>
  <si>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</si>
  <si>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</si>
  <si>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</si>
  <si>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</si>
  <si>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</si>
  <si>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</si>
  <si>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</si>
  <si>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</si>
  <si>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</si>
  <si>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</si>
  <si>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</si>
  <si>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</si>
  <si>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</si>
  <si>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</si>
  <si>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</si>
  <si>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</si>
  <si>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</si>
  <si>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</si>
  <si>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</si>
  <si>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</si>
  <si>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</si>
  <si>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</si>
  <si>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</si>
  <si>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</si>
  <si>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</si>
  <si>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</si>
  <si>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</si>
  <si>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</si>
  <si>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</si>
  <si>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</si>
  <si>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</si>
  <si>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</si>
  <si>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</si>
  <si>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</si>
  <si>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</si>
  <si>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</si>
  <si>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</si>
  <si>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</si>
  <si>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</si>
  <si>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</si>
  <si>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</si>
  <si>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</si>
  <si>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</si>
  <si>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</si>
  <si>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</si>
  <si>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</si>
  <si>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</si>
  <si>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</si>
  <si>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</si>
  <si>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</si>
  <si>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</si>
  <si>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</si>
  <si>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</si>
  <si>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</si>
  <si>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</si>
  <si>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</si>
  <si>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</si>
  <si>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</si>
  <si>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</si>
  <si>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</si>
  <si>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</si>
  <si>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</si>
  <si>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</si>
  <si>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</si>
  <si>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</si>
  <si>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</si>
  <si>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</si>
  <si>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</si>
  <si>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</si>
  <si>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</si>
  <si>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</si>
  <si>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</si>
  <si>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</si>
  <si>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</si>
  <si>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</si>
  <si>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</si>
  <si>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</si>
  <si>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</si>
  <si>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</si>
  <si>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</si>
  <si>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</si>
  <si>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</si>
  <si>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</si>
  <si>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</si>
  <si>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</si>
  <si>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</si>
  <si>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</si>
  <si>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</si>
  <si>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</si>
  <si>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</si>
  <si>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</si>
  <si>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</si>
  <si>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</si>
  <si>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</si>
  <si>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</si>
  <si>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</si>
  <si>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</si>
  <si>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</si>
  <si>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</si>
  <si>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</si>
  <si>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</si>
  <si>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</si>
  <si>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</si>
  <si>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</si>
  <si>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</si>
  <si>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</si>
  <si>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</si>
  <si>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</si>
  <si>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</si>
  <si>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</si>
  <si>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</si>
  <si>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</si>
  <si>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</si>
  <si>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</si>
  <si>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</si>
  <si>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</si>
  <si>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</si>
  <si>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</si>
  <si>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</si>
  <si>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</si>
  <si>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</si>
  <si>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</si>
  <si>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</si>
  <si>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</si>
  <si>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</si>
  <si>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</si>
  <si>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</si>
  <si>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</si>
  <si>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</si>
  <si>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</si>
  <si>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</si>
  <si>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</si>
  <si>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</si>
  <si>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</si>
  <si>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</si>
  <si>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</si>
  <si>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</si>
  <si>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</si>
  <si>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</si>
  <si>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</si>
  <si>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</si>
  <si>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</si>
  <si>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</si>
  <si>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</si>
  <si>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</si>
  <si>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</si>
  <si>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</si>
  <si>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</si>
  <si>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</si>
  <si>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</si>
  <si>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</si>
  <si>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</si>
  <si>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</si>
  <si>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</si>
  <si>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</si>
  <si>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</si>
  <si>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</si>
  <si>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</si>
  <si>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</si>
  <si>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</si>
  <si>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</si>
  <si>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</si>
  <si>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</si>
  <si>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</si>
  <si>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</si>
  <si>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</si>
  <si>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</si>
  <si>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</si>
  <si>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</si>
  <si>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</si>
  <si>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</si>
  <si>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</si>
  <si>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</si>
  <si>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</si>
  <si>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</si>
  <si>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</si>
  <si>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</si>
  <si>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</si>
  <si>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</si>
  <si>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</si>
  <si>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</si>
  <si>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</si>
  <si>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</si>
  <si>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</si>
  <si>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</si>
  <si>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</si>
  <si>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</si>
  <si>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</si>
  <si>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</si>
  <si>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</si>
  <si>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</si>
  <si>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</si>
  <si>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</si>
  <si>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</si>
  <si>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</si>
  <si>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</si>
  <si>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</si>
  <si>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</si>
  <si>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</si>
  <si>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</si>
  <si>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</si>
  <si>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</si>
  <si>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</si>
  <si>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</si>
  <si>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</si>
  <si>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</si>
  <si>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</si>
  <si>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</si>
  <si>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</si>
  <si>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</si>
  <si>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</si>
  <si>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</si>
  <si>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</si>
  <si>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</si>
  <si>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</si>
  <si>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</si>
  <si>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</si>
  <si>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</si>
  <si>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</si>
  <si>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</si>
  <si>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</si>
  <si>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</si>
  <si>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</si>
  <si>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</si>
  <si>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</si>
  <si>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</si>
  <si>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</si>
  <si>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</si>
  <si>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</si>
  <si>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</si>
  <si>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</si>
  <si>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</si>
  <si>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</si>
  <si>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</si>
  <si>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</si>
  <si>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</si>
  <si>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</si>
  <si>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</si>
  <si>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</si>
  <si>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</si>
  <si>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</si>
  <si>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</si>
  <si>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</si>
  <si>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</si>
  <si>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</si>
  <si>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</si>
  <si>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</si>
  <si>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</si>
  <si>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</si>
  <si>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</si>
  <si>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</si>
  <si>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</si>
  <si>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</si>
  <si>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</si>
  <si>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</si>
  <si>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</si>
  <si>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</si>
  <si>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</si>
  <si>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</si>
  <si>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</si>
  <si>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</si>
  <si>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</si>
  <si>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</si>
  <si>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</si>
  <si>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</si>
  <si>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</si>
  <si>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</si>
  <si>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</si>
  <si>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</si>
  <si>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</si>
  <si>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</si>
  <si>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</si>
  <si>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</si>
  <si>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</si>
  <si>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</si>
  <si>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</si>
  <si>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</si>
  <si>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</si>
  <si>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</si>
  <si>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</si>
  <si>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</si>
  <si>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</si>
  <si>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</si>
  <si>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</si>
  <si>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</si>
  <si>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</si>
  <si>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</si>
  <si>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</si>
  <si>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</si>
  <si>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</si>
  <si>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</si>
  <si>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</si>
  <si>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</si>
  <si>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</si>
  <si>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</si>
  <si>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</si>
  <si>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</si>
  <si>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</si>
  <si>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</si>
  <si>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</si>
  <si>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</si>
  <si>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</si>
  <si>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</si>
  <si>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</si>
  <si>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</si>
  <si>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</si>
  <si>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</si>
  <si>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</si>
  <si>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</si>
  <si>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</si>
  <si>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</si>
  <si>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</si>
  <si>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</si>
  <si>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</si>
  <si>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</si>
  <si>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</si>
  <si>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</si>
  <si>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</si>
  <si>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</si>
  <si>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</si>
  <si>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</si>
  <si>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</si>
  <si>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</si>
  <si>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</si>
  <si>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</si>
  <si>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</si>
  <si>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</si>
  <si>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</si>
  <si>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</si>
  <si>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</si>
  <si>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</si>
  <si>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</si>
  <si>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</si>
  <si>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</si>
  <si>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</si>
  <si>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</si>
  <si>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</si>
  <si>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</si>
  <si>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</si>
  <si>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</si>
  <si>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</si>
  <si>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</si>
  <si>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</si>
  <si>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</si>
  <si>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</si>
  <si>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</si>
  <si>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</si>
  <si>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</si>
  <si>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</si>
  <si>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</si>
  <si>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</si>
  <si>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</si>
  <si>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</si>
  <si>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</si>
  <si>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</si>
  <si>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</si>
  <si>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</si>
  <si>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</si>
  <si>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</si>
  <si>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</si>
  <si>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</si>
  <si>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</si>
  <si>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</si>
  <si>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</si>
  <si>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</si>
  <si>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</si>
  <si>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</si>
  <si>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</si>
  <si>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</si>
  <si>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</si>
  <si>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</si>
  <si>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</si>
  <si>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</si>
  <si>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</si>
  <si>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</si>
  <si>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</si>
  <si>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</si>
  <si>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</si>
  <si>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</si>
  <si>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</si>
  <si>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</si>
  <si>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</si>
  <si>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</si>
  <si>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</si>
  <si>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</si>
  <si>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</si>
  <si>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</si>
  <si>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</si>
  <si>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</si>
  <si>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</si>
  <si>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</si>
  <si>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</si>
  <si>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</si>
  <si>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</si>
  <si>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</si>
  <si>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</si>
  <si>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</si>
  <si>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</si>
  <si>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</si>
  <si>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</si>
  <si>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</si>
  <si>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</si>
  <si>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</si>
  <si>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</si>
  <si>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</si>
  <si>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</si>
  <si>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</si>
  <si>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</si>
  <si>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</si>
  <si>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</si>
  <si>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</si>
  <si>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</si>
  <si>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</si>
  <si>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</si>
  <si>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</si>
  <si>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</si>
  <si>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</si>
  <si>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</si>
  <si>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</si>
  <si>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</si>
  <si>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</si>
  <si>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</si>
  <si>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</si>
  <si>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</si>
  <si>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</si>
  <si>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</si>
  <si>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</si>
  <si>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</si>
  <si>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</si>
  <si>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</si>
  <si>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</si>
  <si>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</si>
  <si>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</si>
  <si>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</si>
  <si>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</si>
  <si>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</si>
  <si>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</si>
  <si>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</si>
  <si>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</si>
  <si>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</si>
  <si>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</si>
  <si>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</si>
  <si>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</si>
  <si>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</si>
  <si>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</si>
  <si>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</si>
  <si>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</si>
  <si>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</si>
  <si>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</si>
  <si>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</si>
  <si>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</si>
  <si>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</si>
  <si>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</si>
  <si>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</si>
  <si>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</si>
  <si>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</si>
  <si>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</si>
  <si>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</si>
  <si>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</si>
  <si>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</si>
  <si>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</si>
  <si>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</si>
  <si>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</si>
  <si>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</si>
  <si>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</si>
  <si>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</si>
  <si>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</si>
  <si>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</si>
  <si>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</si>
  <si>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</si>
  <si>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</si>
  <si>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</si>
  <si>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</si>
  <si>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</si>
  <si>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</si>
  <si>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</si>
  <si>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</si>
  <si>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</si>
  <si>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</si>
  <si>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</si>
  <si>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</si>
  <si>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</si>
  <si>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</si>
  <si>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</si>
  <si>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</si>
  <si>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</si>
  <si>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</si>
  <si>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</si>
  <si>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</si>
  <si>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</si>
  <si>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</si>
  <si>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</si>
  <si>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</si>
  <si>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</si>
  <si>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</si>
  <si>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</si>
  <si>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</si>
  <si>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</si>
  <si>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</si>
  <si>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</si>
  <si>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</si>
  <si>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</si>
  <si>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</si>
  <si>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</si>
  <si>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</si>
  <si>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</si>
  <si>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</si>
  <si>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</si>
  <si>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</si>
  <si>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</si>
  <si>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</si>
  <si>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</si>
  <si>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</si>
  <si>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</si>
  <si>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</si>
  <si>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</si>
  <si>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</si>
  <si>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</si>
  <si>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</si>
  <si>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</si>
  <si>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</si>
  <si>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</si>
  <si>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</si>
  <si>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</si>
  <si>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</si>
  <si>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</si>
  <si>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</si>
  <si>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</si>
  <si>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</si>
  <si>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</si>
  <si>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</si>
  <si>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</si>
  <si>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</si>
  <si>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</si>
  <si>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</si>
  <si>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</si>
  <si>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</si>
  <si>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</si>
  <si>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</si>
  <si>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</si>
  <si>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</si>
  <si>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</si>
  <si>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</si>
  <si>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</si>
  <si>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</si>
  <si>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</si>
  <si>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</si>
  <si>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</si>
  <si>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</si>
  <si>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</si>
  <si>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</si>
  <si>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</si>
  <si>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</si>
  <si>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</si>
  <si>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</si>
  <si>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</si>
  <si>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</si>
  <si>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</si>
  <si>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</si>
  <si>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</si>
  <si>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</si>
  <si>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</si>
  <si>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</si>
  <si>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</si>
  <si>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</si>
  <si>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</si>
  <si>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</si>
  <si>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</si>
  <si>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</si>
  <si>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</si>
  <si>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</si>
  <si>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</si>
  <si>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</si>
  <si>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</si>
  <si>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</si>
  <si>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</si>
  <si>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</si>
  <si>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</si>
  <si>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</si>
  <si>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</si>
  <si>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</si>
  <si>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</si>
  <si>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</si>
  <si>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</si>
  <si>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</si>
  <si>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</si>
  <si>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</si>
  <si>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</si>
  <si>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</si>
  <si>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</si>
  <si>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</si>
  <si>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</si>
  <si>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</si>
  <si>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</si>
  <si>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</si>
  <si>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</si>
  <si>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</si>
  <si>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</si>
  <si>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</si>
  <si>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</si>
  <si>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</si>
  <si>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</si>
  <si>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</si>
  <si>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</si>
  <si>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</si>
  <si>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</si>
  <si>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</si>
  <si>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</si>
  <si>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</si>
  <si>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</si>
  <si>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</si>
  <si>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</si>
  <si>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</si>
  <si>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</si>
  <si>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</si>
  <si>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</si>
  <si>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</si>
  <si>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</si>
  <si>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</si>
  <si>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</si>
  <si>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</si>
  <si>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</si>
  <si>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</si>
  <si>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</si>
  <si>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</si>
  <si>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</si>
  <si>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</si>
  <si>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</si>
  <si>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</si>
  <si>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</si>
  <si>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</si>
  <si>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</si>
  <si>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</si>
  <si>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</si>
  <si>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</si>
  <si>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</si>
  <si>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</si>
  <si>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</si>
  <si>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</si>
  <si>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</si>
  <si>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</si>
  <si>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</si>
  <si>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</si>
  <si>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</si>
  <si>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</si>
  <si>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</si>
  <si>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</si>
  <si>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</si>
  <si>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</si>
  <si>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</si>
  <si>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</si>
  <si>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</si>
  <si>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</si>
  <si>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</si>
  <si>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</si>
  <si>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</si>
  <si>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</si>
  <si>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</si>
  <si>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</si>
  <si>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</si>
  <si>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</si>
  <si>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</si>
  <si>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</si>
  <si>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</si>
  <si>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</si>
  <si>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</si>
  <si>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</si>
  <si>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</si>
  <si>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</si>
  <si>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</si>
  <si>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</si>
  <si>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</si>
  <si>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</si>
  <si>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</si>
  <si>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</si>
  <si>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</si>
  <si>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</si>
  <si>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</si>
  <si>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</si>
  <si>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</si>
  <si>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</si>
  <si>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</si>
  <si>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</si>
  <si>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</si>
  <si>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</si>
  <si>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</si>
  <si>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</si>
  <si>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</si>
  <si>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</si>
  <si>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</si>
  <si>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</si>
  <si>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</si>
  <si>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</si>
  <si>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</si>
  <si>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</si>
  <si>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</si>
  <si>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</si>
  <si>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</si>
  <si>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</si>
  <si>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</si>
  <si>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</si>
  <si>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</si>
  <si>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</si>
  <si>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</si>
  <si>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</si>
  <si>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</si>
  <si>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</si>
  <si>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</si>
  <si>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</si>
  <si>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</si>
  <si>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</si>
  <si>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</si>
  <si>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</si>
  <si>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</si>
  <si>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</si>
  <si>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</si>
  <si>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</si>
  <si>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</si>
  <si>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</si>
  <si>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</si>
  <si>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</si>
  <si>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</si>
  <si>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</si>
  <si>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</si>
  <si>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</si>
  <si>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</si>
  <si>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</si>
  <si>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</si>
  <si>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</si>
  <si>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</si>
  <si>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</si>
  <si>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</si>
  <si>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</si>
  <si>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</si>
  <si>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</si>
  <si>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</si>
  <si>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</si>
  <si>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</si>
  <si>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</si>
  <si>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</si>
  <si>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</si>
  <si>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</si>
  <si>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</si>
  <si>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</si>
  <si>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</si>
  <si>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</si>
  <si>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</si>
  <si>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</si>
  <si>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</si>
  <si>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</si>
  <si>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</si>
  <si>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</si>
  <si>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</si>
  <si>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</si>
  <si>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</si>
  <si>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</si>
  <si>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</si>
  <si>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</si>
  <si>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</si>
  <si>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</si>
  <si>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</si>
  <si>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</si>
  <si>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</si>
  <si>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</si>
  <si>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</si>
  <si>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</si>
  <si>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</si>
  <si>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</si>
  <si>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</si>
  <si>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</si>
  <si>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</si>
  <si>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</si>
  <si>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</si>
  <si>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</si>
  <si>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</si>
  <si>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</si>
  <si>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</si>
  <si>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</si>
  <si>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</si>
  <si>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</si>
  <si>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</si>
  <si>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</si>
  <si>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</si>
  <si>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</si>
  <si>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</si>
  <si>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</si>
  <si>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</si>
  <si>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</si>
  <si>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</si>
  <si>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</si>
  <si>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</si>
  <si>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</si>
  <si>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</si>
  <si>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</si>
  <si>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</si>
  <si>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</si>
  <si>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</si>
  <si>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</si>
  <si>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</si>
  <si>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</si>
  <si>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</si>
  <si>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</si>
  <si>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</si>
  <si>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</si>
  <si>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</si>
  <si>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</si>
  <si>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</si>
  <si>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</si>
  <si>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</si>
  <si>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</si>
  <si>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</si>
  <si>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</si>
  <si>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</si>
  <si>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</si>
  <si>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</si>
  <si>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</si>
  <si>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</si>
  <si>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</si>
  <si>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</si>
  <si>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</si>
  <si>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</si>
  <si>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</si>
  <si>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</si>
  <si>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</si>
  <si>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</si>
  <si>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</si>
  <si>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</si>
  <si>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</si>
  <si>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</si>
  <si>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</si>
  <si>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</si>
  <si>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</si>
  <si>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</si>
  <si>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</si>
  <si>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</si>
  <si>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</si>
  <si>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</si>
  <si>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</si>
  <si>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</si>
  <si>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</si>
  <si>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</si>
  <si>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</si>
  <si>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</si>
  <si>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</si>
  <si>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</si>
  <si>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</si>
  <si>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</si>
  <si>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</si>
  <si>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</si>
  <si>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</si>
  <si>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</si>
  <si>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</si>
  <si>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</si>
  <si>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</si>
  <si>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</si>
  <si>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</si>
  <si>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</si>
  <si>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</si>
  <si>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</si>
  <si>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</si>
  <si>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</si>
  <si>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</si>
  <si>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</si>
  <si>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</si>
  <si>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</si>
  <si>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</si>
  <si>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</si>
  <si>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</si>
  <si>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</si>
  <si>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</si>
  <si>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</si>
  <si>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</si>
  <si>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</si>
  <si>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</si>
  <si>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</si>
  <si>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</si>
  <si>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</si>
  <si>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</si>
  <si>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</si>
  <si>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</si>
  <si>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</si>
  <si>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</si>
  <si>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</si>
  <si>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</si>
  <si>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</si>
  <si>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</si>
  <si>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</si>
  <si>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</si>
  <si>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</si>
  <si>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</si>
  <si>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</si>
  <si>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</si>
  <si>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</si>
  <si>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</si>
  <si>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</si>
  <si>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</si>
  <si>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</si>
  <si>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</si>
  <si>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</si>
  <si>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</si>
  <si>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</si>
  <si>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</si>
  <si>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</si>
  <si>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</si>
  <si>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</si>
  <si>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</si>
  <si>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</si>
  <si>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</si>
  <si>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</si>
  <si>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</si>
  <si>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</si>
  <si>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</si>
  <si>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</si>
  <si>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</si>
  <si>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</si>
  <si>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</si>
  <si>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</si>
  <si>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</si>
  <si>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</si>
  <si>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</si>
  <si>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</si>
  <si>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</si>
  <si>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</si>
  <si>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</si>
  <si>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</si>
  <si>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</si>
  <si>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</si>
  <si>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</si>
  <si>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</si>
  <si>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</si>
  <si>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</si>
  <si>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</si>
  <si>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</si>
  <si>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</si>
  <si>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</si>
  <si>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</si>
  <si>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</si>
  <si>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</si>
  <si>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</si>
  <si>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</si>
  <si>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</si>
  <si>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</si>
  <si>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</si>
  <si>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</si>
  <si>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</si>
  <si>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</si>
  <si>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</si>
  <si>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</si>
  <si>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</si>
  <si>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</si>
  <si>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</si>
  <si>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</si>
  <si>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</si>
  <si>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</si>
  <si>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</si>
  <si>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</si>
  <si>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</si>
  <si>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</si>
  <si>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</si>
  <si>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</si>
  <si>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</si>
  <si>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</si>
  <si>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</si>
  <si>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</si>
  <si>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</si>
  <si>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</si>
  <si>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</si>
  <si>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</si>
  <si>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</si>
  <si>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</si>
  <si>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</si>
  <si>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</si>
  <si>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</si>
  <si>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</si>
  <si>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</si>
  <si>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</si>
  <si>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</si>
  <si>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</si>
  <si>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</si>
  <si>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</si>
  <si>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</si>
  <si>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</si>
  <si>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</si>
  <si>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</si>
  <si>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</si>
  <si>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</si>
  <si>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</si>
  <si>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</si>
  <si>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</si>
  <si>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</si>
  <si>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</si>
  <si>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</si>
  <si>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</si>
  <si>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</si>
  <si>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</si>
  <si>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</si>
  <si>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</si>
  <si>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</si>
  <si>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</si>
  <si>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</si>
  <si>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</si>
  <si>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</si>
  <si>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</si>
  <si>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</si>
  <si>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</si>
  <si>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</si>
  <si>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</si>
  <si>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</si>
  <si>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</si>
  <si>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</si>
  <si>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</si>
  <si>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</si>
  <si>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</si>
  <si>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</si>
  <si>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</si>
  <si>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</si>
  <si>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</si>
  <si>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</si>
  <si>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</si>
  <si>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</si>
  <si>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</si>
  <si>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</si>
  <si>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</si>
  <si>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</si>
  <si>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</si>
  <si>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</si>
  <si>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</si>
  <si>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</si>
  <si>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</si>
  <si>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</si>
  <si>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</si>
  <si>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</si>
  <si>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</si>
  <si>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</si>
  <si>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</si>
  <si>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</si>
  <si>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</si>
  <si>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</si>
  <si>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</si>
  <si>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</si>
  <si>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</si>
  <si>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</si>
  <si>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</si>
  <si>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</si>
  <si>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</si>
  <si>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</si>
  <si>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</si>
  <si>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</si>
  <si>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</si>
  <si>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</si>
  <si>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</si>
  <si>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</si>
  <si>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</si>
  <si>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</si>
  <si>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</si>
  <si>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</si>
  <si>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</si>
  <si>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</si>
  <si>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</si>
  <si>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</si>
  <si>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</si>
  <si>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</si>
  <si>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</si>
  <si>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</si>
  <si>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</si>
  <si>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</si>
  <si>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</si>
  <si>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</si>
  <si>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</si>
  <si>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</si>
  <si>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</si>
  <si>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</si>
  <si>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</si>
  <si>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</si>
  <si>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</si>
  <si>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</si>
  <si>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</si>
  <si>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</si>
  <si>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</si>
  <si>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</si>
  <si>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</si>
  <si>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</si>
  <si>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</si>
  <si>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</si>
  <si>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</si>
  <si>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</si>
  <si>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</si>
  <si>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</si>
  <si>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</si>
  <si>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</si>
  <si>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</si>
  <si>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</si>
  <si>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</si>
  <si>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</si>
  <si>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</si>
  <si>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</si>
  <si>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</si>
  <si>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</si>
  <si>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</si>
  <si>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</si>
  <si>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</si>
  <si>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</si>
  <si>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</si>
  <si>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</si>
  <si>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</si>
  <si>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</si>
  <si>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</si>
  <si>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</si>
  <si>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</si>
  <si>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</si>
  <si>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</si>
  <si>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</si>
  <si>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</si>
  <si>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</si>
  <si>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</si>
  <si>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</si>
  <si>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</si>
  <si>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</si>
  <si>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</si>
  <si>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</si>
  <si>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</si>
  <si>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</si>
  <si>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</si>
  <si>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</si>
  <si>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</si>
  <si>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</si>
  <si>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</si>
  <si>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</si>
  <si>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</si>
  <si>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</si>
  <si>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</si>
  <si>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</si>
  <si>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</si>
  <si>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</si>
  <si>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</si>
  <si>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</si>
  <si>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</si>
  <si>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</si>
  <si>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</si>
  <si>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</si>
  <si>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</si>
  <si>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</si>
  <si>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</si>
  <si>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</si>
  <si>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</si>
  <si>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</si>
  <si>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</si>
  <si>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</si>
  <si>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</si>
  <si>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</si>
  <si>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</si>
  <si>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</si>
  <si>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</si>
  <si>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</si>
  <si>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</si>
  <si>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</si>
  <si>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</si>
  <si>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</si>
  <si>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</si>
  <si>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</si>
  <si>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</si>
  <si>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</si>
  <si>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</si>
  <si>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</si>
  <si>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</si>
  <si>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</si>
  <si>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</si>
  <si>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</si>
  <si>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</si>
  <si>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</si>
  <si>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</si>
  <si>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</si>
  <si>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</si>
  <si>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</si>
  <si>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</si>
  <si>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</si>
  <si>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</si>
  <si>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</si>
  <si>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</si>
  <si>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</si>
  <si>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</si>
  <si>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</si>
  <si>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</si>
  <si>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</si>
  <si>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</si>
  <si>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</si>
  <si>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</si>
  <si>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</si>
  <si>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</si>
  <si>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</si>
  <si>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</si>
  <si>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</si>
  <si>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</si>
  <si>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</si>
  <si>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</si>
  <si>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</si>
  <si>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</si>
  <si>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</si>
  <si>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</si>
  <si>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</si>
  <si>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</si>
  <si>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</si>
  <si>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</si>
  <si>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</si>
  <si>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</si>
  <si>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</si>
  <si>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</si>
  <si>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</si>
  <si>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</si>
  <si>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</si>
  <si>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</si>
  <si>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</si>
  <si>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</si>
  <si>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</si>
  <si>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</si>
  <si>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</si>
  <si>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</si>
  <si>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</si>
  <si>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</si>
  <si>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</si>
  <si>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</si>
  <si>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</si>
  <si>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</si>
  <si>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</si>
  <si>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</si>
  <si>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</si>
  <si>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</si>
  <si>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</si>
  <si>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</si>
  <si>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</si>
  <si>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</si>
  <si>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</si>
  <si>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</si>
  <si>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</si>
  <si>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</si>
  <si>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</si>
  <si>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</si>
  <si>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</si>
  <si>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</si>
  <si>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</si>
  <si>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</si>
  <si>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</si>
  <si>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</si>
  <si>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</si>
  <si>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</si>
  <si>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</si>
  <si>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</si>
  <si>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</si>
  <si>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</si>
  <si>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</si>
  <si>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</si>
  <si>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</si>
  <si>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</si>
  <si>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</si>
  <si>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</si>
  <si>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</si>
  <si>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</si>
  <si>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</si>
  <si>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</si>
  <si>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</si>
  <si>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</si>
  <si>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</si>
  <si>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</si>
  <si>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</si>
  <si>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</si>
  <si>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</si>
  <si>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</si>
  <si>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</si>
  <si>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</si>
  <si>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</si>
  <si>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</si>
  <si>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</si>
  <si>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</si>
  <si>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</si>
  <si>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</si>
  <si>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</si>
  <si>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</si>
  <si>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</si>
  <si>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</si>
  <si>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</si>
  <si>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</si>
  <si>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</si>
  <si>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</si>
  <si>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</si>
  <si>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</si>
  <si>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</si>
  <si>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</si>
  <si>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</si>
  <si>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</si>
  <si>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</si>
  <si>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</si>
  <si>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</si>
  <si>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</si>
  <si>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</si>
  <si>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</si>
  <si>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</si>
  <si>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</si>
  <si>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</si>
  <si>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</si>
  <si>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</si>
  <si>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</si>
  <si>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</si>
  <si>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</si>
  <si>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</si>
  <si>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</si>
  <si>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</si>
  <si>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</si>
  <si>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</si>
  <si>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</si>
  <si>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</si>
  <si>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</si>
  <si>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</si>
  <si>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</si>
  <si>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</si>
  <si>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</si>
  <si>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</si>
  <si>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</si>
  <si>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</si>
  <si>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</si>
  <si>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</si>
  <si>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</si>
  <si>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</si>
  <si>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</si>
  <si>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</si>
  <si>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</si>
  <si>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</si>
  <si>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</si>
  <si>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</si>
  <si>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</si>
  <si>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</si>
  <si>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</si>
  <si>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</si>
  <si>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</si>
  <si>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</si>
  <si>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</si>
  <si>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</si>
  <si>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</si>
  <si>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</si>
  <si>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</si>
  <si>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</si>
  <si>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</si>
  <si>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</si>
  <si>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</si>
  <si>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</si>
  <si>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</si>
  <si>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</si>
  <si>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</si>
  <si>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</si>
  <si>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</si>
  <si>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</si>
  <si>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</si>
  <si>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</si>
  <si>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</si>
  <si>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</si>
  <si>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</si>
  <si>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</si>
  <si>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</si>
  <si>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</si>
  <si>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</si>
  <si>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</si>
  <si>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</si>
  <si>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</si>
  <si>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</si>
  <si>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</si>
  <si>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</si>
  <si>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</si>
  <si>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</si>
  <si>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</si>
  <si>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</si>
  <si>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</si>
  <si>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</si>
  <si>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</si>
  <si>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</si>
  <si>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</si>
  <si>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</si>
  <si>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</si>
  <si>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</si>
  <si>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</si>
  <si>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</si>
  <si>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</si>
  <si>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</si>
  <si>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</si>
  <si>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</si>
  <si>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</si>
  <si>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</si>
  <si>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</si>
  <si>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</si>
  <si>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</si>
  <si>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</si>
  <si>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</si>
  <si>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</si>
  <si>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</si>
  <si>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</si>
  <si>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</si>
  <si>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</si>
  <si>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</si>
  <si>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</si>
  <si>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</si>
  <si>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</si>
  <si>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</si>
  <si>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</si>
  <si>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</si>
  <si>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</si>
  <si>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</si>
  <si>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</si>
  <si>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</si>
  <si>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</si>
  <si>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</si>
  <si>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</si>
  <si>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</si>
  <si>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</si>
  <si>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</si>
  <si>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</si>
  <si>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</si>
  <si>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</si>
  <si>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</si>
  <si>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</si>
  <si>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</si>
  <si>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</si>
  <si>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</si>
  <si>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</si>
  <si>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</si>
  <si>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</si>
  <si>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</si>
  <si>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</si>
  <si>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</si>
  <si>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</si>
  <si>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</si>
  <si>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</si>
  <si>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</si>
  <si>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</si>
  <si>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</si>
  <si>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</si>
  <si>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</si>
  <si>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</si>
  <si>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</si>
  <si>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</si>
  <si>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</si>
  <si>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</si>
  <si>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</si>
  <si>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</si>
  <si>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</si>
  <si>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</si>
  <si>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</si>
  <si>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</si>
  <si>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</si>
  <si>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</si>
  <si>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</si>
  <si>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</si>
  <si>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</si>
  <si>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</si>
  <si>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</si>
  <si>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</si>
  <si>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</si>
  <si>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</si>
  <si>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</si>
  <si>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</si>
  <si>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</si>
  <si>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</si>
  <si>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</si>
  <si>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</si>
  <si>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</si>
  <si>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</si>
  <si>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</si>
  <si>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</si>
  <si>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</si>
  <si>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</si>
  <si>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</si>
  <si>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</si>
  <si>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</si>
  <si>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</si>
  <si>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</si>
  <si>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</si>
  <si>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</si>
  <si>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</si>
  <si>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</si>
  <si>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</si>
  <si>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</si>
  <si>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</si>
  <si>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</si>
  <si>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</si>
  <si>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</si>
  <si>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</si>
  <si>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</si>
  <si>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</si>
  <si>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</si>
  <si>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</si>
  <si>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</si>
  <si>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</si>
  <si>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</si>
  <si>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</si>
  <si>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</si>
  <si>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</si>
  <si>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</si>
  <si>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</si>
  <si>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</si>
  <si>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</si>
  <si>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</si>
  <si>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</si>
  <si>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</si>
  <si>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</si>
  <si>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</si>
  <si>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</si>
  <si>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</si>
  <si>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</si>
  <si>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</si>
  <si>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</si>
  <si>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</si>
  <si>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</si>
  <si>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</si>
  <si>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</si>
  <si>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</si>
  <si>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</si>
  <si>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</si>
  <si>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</si>
  <si>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</si>
  <si>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</si>
  <si>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</si>
  <si>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</si>
  <si>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</si>
  <si>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</si>
  <si>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</si>
  <si>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</si>
  <si>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</si>
  <si>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</si>
  <si>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</si>
  <si>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</si>
  <si>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</si>
  <si>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</si>
  <si>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</si>
  <si>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</si>
  <si>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</si>
  <si>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</si>
  <si>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</si>
  <si>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</si>
  <si>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</si>
  <si>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</si>
  <si>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</si>
  <si>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</si>
  <si>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</si>
  <si>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</si>
  <si>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</si>
  <si>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</si>
  <si>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</si>
  <si>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</si>
  <si>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</si>
  <si>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</si>
  <si>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</si>
  <si>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</si>
  <si>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</si>
  <si>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</si>
  <si>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</si>
  <si>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</si>
  <si>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</si>
  <si>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</si>
  <si>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</si>
  <si>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</si>
  <si>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</si>
  <si>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</si>
  <si>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</si>
  <si>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</si>
  <si>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</si>
  <si>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</si>
  <si>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</si>
  <si>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</si>
  <si>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</si>
  <si>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</si>
  <si>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</si>
  <si>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</si>
  <si>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</si>
  <si>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</si>
  <si>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</si>
  <si>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</si>
  <si>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</si>
  <si>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</si>
  <si>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</si>
  <si>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</si>
  <si>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</si>
  <si>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</si>
  <si>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</si>
  <si>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</si>
  <si>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</si>
  <si>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</si>
  <si>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</si>
  <si>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</si>
  <si>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</si>
  <si>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</si>
  <si>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</si>
  <si>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</si>
  <si>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</si>
  <si>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</si>
  <si>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</si>
  <si>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</si>
  <si>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</si>
  <si>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</si>
  <si>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</si>
  <si>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</si>
  <si>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</si>
  <si>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</si>
  <si>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</si>
  <si>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</si>
  <si>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</si>
  <si>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</si>
  <si>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</si>
  <si>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</si>
  <si>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</si>
  <si>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</si>
  <si>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</si>
  <si>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</si>
  <si>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</si>
  <si>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</si>
  <si>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</si>
  <si>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</si>
  <si>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</si>
  <si>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</si>
  <si>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</si>
  <si>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</si>
  <si>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</si>
  <si>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</si>
  <si>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</si>
  <si>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</si>
  <si>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</si>
  <si>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</si>
  <si>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</si>
  <si>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</si>
  <si>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</si>
  <si>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</si>
  <si>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</si>
  <si>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</si>
  <si>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</si>
  <si>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</si>
  <si>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</si>
  <si>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</si>
  <si>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</si>
  <si>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</si>
  <si>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</si>
  <si>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</si>
  <si>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</si>
  <si>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</si>
  <si>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</si>
  <si>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</si>
  <si>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</si>
  <si>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</si>
  <si>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</si>
  <si>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</si>
  <si>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</si>
  <si>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</si>
  <si>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</si>
  <si>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</si>
  <si>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</si>
  <si>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</si>
  <si>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</si>
  <si>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</si>
  <si>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</si>
  <si>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</si>
  <si>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</si>
  <si>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</si>
  <si>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</si>
  <si>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</si>
  <si>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</si>
  <si>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</si>
  <si>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</si>
  <si>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</si>
  <si>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</si>
  <si>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</si>
  <si>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</si>
  <si>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</si>
  <si>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</si>
  <si>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</si>
  <si>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</si>
  <si>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</si>
  <si>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</si>
  <si>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</si>
  <si>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</si>
  <si>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</si>
  <si>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</si>
  <si>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</si>
  <si>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</si>
  <si>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</si>
  <si>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</si>
  <si>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</si>
  <si>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</si>
  <si>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</si>
  <si>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</si>
  <si>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</si>
  <si>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</si>
  <si>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</si>
  <si>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</si>
  <si>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</si>
  <si>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</si>
  <si>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</si>
  <si>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</si>
  <si>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</si>
  <si>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</si>
  <si>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</si>
  <si>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</si>
  <si>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</si>
  <si>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</si>
  <si>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</si>
  <si>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</si>
  <si>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</si>
  <si>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</si>
  <si>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</si>
  <si>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</si>
  <si>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</si>
  <si>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</si>
  <si>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</si>
  <si>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</si>
  <si>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</si>
  <si>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</si>
  <si>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</si>
  <si>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</si>
  <si>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</si>
  <si>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</si>
  <si>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</si>
  <si>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</si>
  <si>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</si>
  <si>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</si>
  <si>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</si>
  <si>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</si>
  <si>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</si>
  <si>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</si>
  <si>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</si>
  <si>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</si>
  <si>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</si>
  <si>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</si>
  <si>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</si>
  <si>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</si>
  <si>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</si>
  <si>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</si>
  <si>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</si>
  <si>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</si>
  <si>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</si>
  <si>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</si>
  <si>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</si>
  <si>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</si>
  <si>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</si>
  <si>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</si>
  <si>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</si>
  <si>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</si>
  <si>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</si>
  <si>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</si>
  <si>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</si>
  <si>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</si>
  <si>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</si>
  <si>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</si>
  <si>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</si>
  <si>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</si>
  <si>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</si>
  <si>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</si>
  <si>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</si>
  <si>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</si>
  <si>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</si>
  <si>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</si>
  <si>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</si>
  <si>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</si>
  <si>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</si>
  <si>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</si>
  <si>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</si>
  <si>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</si>
  <si>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</si>
  <si>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</si>
  <si>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</si>
  <si>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</si>
  <si>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</si>
  <si>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</si>
  <si>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</si>
  <si>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</si>
  <si>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</si>
  <si>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</si>
  <si>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</si>
  <si>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</si>
  <si>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</si>
  <si>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</si>
  <si>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</si>
  <si>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</si>
  <si>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</si>
  <si>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</si>
  <si>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</si>
  <si>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</si>
  <si>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</si>
  <si>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</si>
  <si>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</si>
  <si>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</si>
  <si>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</si>
  <si>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</si>
  <si>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</si>
  <si>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</si>
  <si>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</si>
  <si>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</si>
  <si>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</si>
  <si>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</si>
  <si>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</si>
  <si>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</si>
  <si>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</si>
  <si>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</si>
  <si>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</si>
  <si>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</si>
  <si>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</si>
  <si>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</si>
  <si>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</si>
  <si>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</si>
  <si>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</si>
  <si>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</si>
  <si>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</si>
  <si>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</si>
  <si>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</si>
  <si>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</si>
  <si>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</si>
  <si>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</si>
  <si>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</si>
  <si>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</si>
  <si>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</si>
  <si>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</si>
  <si>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</si>
  <si>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</si>
  <si>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</si>
  <si>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</si>
  <si>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</si>
  <si>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</si>
  <si>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</si>
  <si>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</si>
  <si>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</si>
  <si>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</si>
  <si>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</si>
  <si>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</si>
  <si>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</si>
  <si>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</si>
  <si>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</si>
  <si>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</si>
  <si>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</si>
  <si>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</si>
  <si>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</si>
  <si>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</si>
  <si>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</si>
  <si>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</si>
  <si>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</si>
  <si>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</si>
  <si>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</si>
  <si>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</si>
  <si>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</si>
  <si>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</si>
  <si>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</si>
  <si>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</si>
  <si>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</si>
  <si>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</si>
  <si>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</si>
  <si>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</si>
  <si>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</si>
  <si>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</si>
  <si>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</si>
  <si>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</si>
  <si>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</si>
  <si>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</si>
  <si>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</si>
  <si>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</si>
  <si>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</si>
  <si>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</si>
  <si>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</si>
  <si>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</si>
  <si>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</si>
  <si>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</si>
  <si>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</si>
  <si>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</si>
  <si>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</si>
  <si>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</si>
  <si>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</si>
  <si>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</si>
  <si>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</si>
  <si>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</si>
  <si>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</si>
  <si>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</si>
  <si>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</si>
  <si>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</si>
  <si>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</si>
  <si>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</si>
  <si>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</si>
  <si>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</si>
  <si>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</si>
  <si>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</si>
  <si>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</si>
  <si>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</si>
  <si>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</si>
  <si>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</si>
  <si>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</si>
  <si>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</si>
  <si>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</si>
  <si>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</si>
  <si>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</si>
  <si>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</si>
  <si>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</si>
  <si>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</si>
  <si>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</si>
  <si>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</si>
  <si>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</si>
  <si>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</si>
  <si>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</si>
  <si>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</si>
  <si>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</si>
  <si>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</si>
  <si>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</si>
  <si>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</si>
  <si>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</si>
  <si>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</si>
  <si>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</si>
  <si>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</si>
  <si>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</si>
  <si>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</si>
  <si>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</si>
  <si>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</si>
  <si>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</si>
  <si>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</si>
  <si>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</si>
  <si>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</si>
  <si>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</si>
  <si>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</si>
  <si>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</si>
  <si>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</si>
  <si>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</si>
  <si>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</si>
  <si>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</si>
  <si>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</si>
  <si>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</si>
  <si>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</si>
  <si>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</si>
  <si>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</si>
  <si>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</si>
  <si>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</si>
  <si>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</si>
  <si>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</si>
  <si>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</si>
  <si>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</si>
  <si>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</si>
  <si>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</si>
  <si>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</si>
  <si>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</si>
  <si>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</si>
  <si>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</si>
  <si>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</si>
  <si>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</si>
  <si>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</si>
  <si>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</si>
  <si>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</si>
  <si>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</si>
  <si>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</si>
  <si>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</si>
  <si>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</si>
  <si>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</si>
  <si>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</si>
  <si>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</si>
  <si>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</si>
  <si>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</si>
  <si>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</si>
  <si>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</si>
  <si>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</si>
  <si>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</si>
  <si>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</si>
  <si>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</si>
  <si>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</si>
  <si>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</si>
  <si>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</si>
  <si>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</si>
  <si>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</si>
  <si>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</si>
  <si>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</si>
  <si>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</si>
  <si>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</si>
  <si>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</si>
  <si>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</si>
  <si>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</si>
  <si>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</si>
  <si>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</si>
  <si>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</si>
  <si>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</si>
  <si>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</si>
  <si>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</si>
  <si>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</si>
  <si>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</si>
  <si>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</si>
  <si>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</si>
  <si>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</si>
  <si>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</si>
  <si>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</si>
  <si>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</si>
  <si>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</si>
  <si>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</si>
  <si>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</si>
  <si>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</si>
  <si>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</si>
  <si>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</si>
  <si>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</si>
  <si>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</si>
  <si>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</si>
  <si>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</si>
  <si>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</si>
  <si>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</si>
  <si>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</si>
  <si>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</si>
  <si>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</si>
  <si>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</si>
  <si>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</si>
  <si>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</si>
  <si>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</si>
  <si>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</si>
  <si>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</si>
  <si>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</si>
  <si>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</si>
  <si>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</si>
  <si>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</si>
  <si>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</si>
  <si>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</si>
  <si>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</si>
  <si>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</si>
  <si>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</si>
  <si>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</si>
  <si>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</si>
  <si>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</si>
  <si>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</si>
  <si>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</si>
  <si>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</si>
  <si>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</si>
  <si>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</si>
  <si>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</si>
  <si>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</si>
  <si>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</si>
  <si>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</si>
  <si>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</si>
  <si>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</si>
  <si>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</si>
  <si>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</si>
  <si>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</si>
  <si>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</si>
  <si>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</si>
  <si>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</si>
  <si>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</si>
  <si>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</si>
  <si>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</si>
  <si>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</si>
  <si>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</si>
  <si>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</si>
  <si>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</si>
  <si>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</si>
  <si>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</si>
  <si>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</si>
  <si>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</si>
  <si>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</si>
  <si>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</si>
  <si>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</si>
  <si>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</si>
  <si>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</si>
  <si>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</si>
  <si>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</si>
  <si>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</si>
  <si>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</si>
  <si>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</si>
  <si>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</si>
  <si>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</si>
  <si>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</si>
  <si>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</si>
  <si>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</si>
  <si>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</si>
  <si>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</si>
  <si>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</si>
  <si>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</si>
  <si>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</si>
  <si>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</si>
  <si>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</si>
  <si>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</si>
  <si>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</si>
  <si>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</si>
  <si>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</si>
  <si>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</si>
  <si>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</si>
  <si>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</si>
  <si>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</si>
  <si>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</si>
  <si>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</si>
  <si>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</si>
  <si>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</si>
  <si>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</si>
  <si>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</si>
  <si>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</si>
  <si>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</si>
  <si>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</si>
  <si>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</si>
  <si>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</si>
  <si>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</si>
  <si>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</si>
  <si>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</si>
  <si>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</si>
  <si>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</si>
  <si>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</si>
  <si>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</si>
  <si>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</si>
  <si>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</si>
  <si>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</si>
  <si>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</si>
  <si>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</si>
  <si>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</si>
  <si>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</si>
  <si>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</si>
  <si>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</si>
  <si>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</si>
  <si>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</si>
  <si>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</si>
  <si>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</si>
  <si>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</si>
  <si>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</si>
  <si>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</si>
  <si>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</si>
  <si>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</si>
  <si>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</si>
  <si>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</si>
  <si>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</si>
  <si>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</si>
  <si>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</si>
  <si>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</si>
  <si>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</si>
  <si>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</si>
  <si>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</si>
  <si>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</si>
  <si>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</si>
  <si>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</si>
  <si>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</si>
  <si>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</si>
  <si>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</si>
  <si>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</si>
  <si>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</si>
  <si>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</si>
  <si>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</si>
  <si>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</si>
  <si>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</si>
  <si>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</si>
  <si>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</si>
  <si>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</si>
  <si>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</si>
  <si>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</si>
  <si>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</si>
  <si>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</si>
  <si>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</si>
  <si>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</si>
  <si>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</si>
  <si>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</si>
  <si>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</si>
  <si>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</si>
  <si>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</si>
  <si>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</si>
  <si>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</si>
  <si>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</si>
  <si>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</si>
  <si>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</si>
  <si>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</si>
  <si>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</si>
  <si>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</si>
  <si>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</si>
  <si>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</si>
  <si>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</si>
  <si>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</si>
  <si>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</si>
  <si>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</si>
  <si>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</si>
  <si>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</si>
  <si>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</si>
  <si>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</si>
  <si>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</si>
  <si>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</si>
  <si>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</si>
  <si>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</si>
  <si>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</si>
  <si>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</si>
  <si>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</si>
  <si>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</si>
  <si>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</si>
  <si>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</si>
  <si>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</si>
  <si>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</si>
  <si>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</si>
  <si>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</si>
  <si>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</si>
  <si>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</si>
  <si>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</si>
  <si>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</si>
  <si>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</si>
  <si>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</si>
  <si>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</si>
  <si>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</si>
  <si>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</si>
  <si>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</si>
  <si>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</si>
  <si>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</si>
  <si>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</si>
  <si>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</si>
  <si>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</si>
  <si>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</si>
  <si>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</si>
  <si>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</si>
  <si>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</si>
  <si>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</si>
  <si>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</si>
  <si>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</si>
  <si>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</si>
  <si>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</si>
  <si>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</si>
  <si>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</si>
  <si>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</si>
  <si>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</si>
  <si>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</si>
  <si>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</si>
  <si>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</si>
  <si>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</si>
  <si>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</si>
  <si>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</si>
  <si>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</si>
  <si>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</si>
  <si>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</si>
  <si>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</si>
  <si>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</si>
  <si>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</si>
  <si>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</si>
  <si>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</si>
  <si>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</si>
  <si>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</si>
  <si>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</si>
  <si>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</si>
  <si>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</si>
  <si>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</si>
  <si>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</si>
  <si>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</si>
  <si>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</si>
  <si>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</si>
  <si>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</si>
  <si>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</si>
  <si>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</si>
  <si>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</si>
  <si>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</si>
  <si>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</si>
  <si>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</si>
  <si>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</si>
  <si>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</si>
  <si>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</si>
  <si>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</si>
  <si>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</si>
  <si>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</si>
  <si>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</si>
  <si>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</si>
  <si>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</si>
  <si>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</si>
  <si>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</si>
  <si>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</si>
  <si>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</si>
  <si>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</si>
  <si>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</si>
  <si>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</si>
  <si>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</si>
  <si>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</si>
  <si>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</si>
  <si>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</si>
  <si>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</si>
  <si>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</si>
  <si>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</si>
  <si>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</si>
  <si>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</si>
  <si>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</si>
  <si>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</si>
  <si>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</si>
  <si>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</si>
  <si>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</si>
  <si>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</si>
  <si>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</si>
  <si>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</si>
  <si>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</si>
  <si>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</si>
  <si>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</si>
  <si>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</si>
  <si>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</si>
  <si>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</si>
  <si>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</si>
  <si>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</si>
  <si>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</si>
  <si>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</si>
  <si>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</si>
  <si>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</si>
  <si>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</si>
  <si>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</si>
  <si>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</si>
  <si>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</si>
  <si>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</si>
  <si>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</si>
  <si>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</si>
  <si>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</si>
  <si>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</si>
  <si>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</si>
  <si>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</si>
  <si>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</si>
  <si>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</si>
  <si>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</si>
  <si>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</si>
  <si>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</si>
  <si>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</si>
  <si>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</si>
  <si>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</si>
  <si>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</si>
  <si>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</si>
  <si>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</si>
  <si>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</si>
  <si>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</si>
  <si>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</si>
  <si>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</si>
  <si>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</si>
  <si>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</si>
  <si>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</si>
  <si>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</si>
  <si>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</si>
  <si>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</si>
  <si>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</si>
  <si>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</si>
  <si>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</si>
  <si>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</si>
  <si>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</si>
  <si>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</si>
  <si>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</si>
  <si>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</si>
  <si>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</si>
  <si>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</si>
  <si>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</si>
  <si>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</si>
  <si>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</si>
  <si>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</si>
  <si>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</si>
  <si>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</si>
  <si>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</si>
  <si>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</si>
  <si>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</si>
  <si>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</si>
  <si>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</si>
  <si>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</si>
  <si>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</si>
  <si>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</si>
  <si>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</si>
  <si>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</si>
  <si>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</si>
  <si>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</si>
  <si>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</si>
  <si>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</si>
  <si>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</si>
  <si>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</si>
  <si>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</si>
  <si>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</si>
  <si>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</si>
  <si>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</si>
  <si>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</si>
  <si>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</si>
  <si>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</si>
  <si>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</si>
  <si>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</si>
  <si>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</si>
  <si>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</si>
  <si>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</si>
  <si>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</si>
  <si>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</si>
  <si>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</si>
  <si>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</si>
  <si>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</si>
  <si>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</si>
  <si>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</si>
  <si>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</si>
  <si>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</si>
  <si>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</si>
  <si>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</si>
  <si>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</si>
  <si>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</si>
  <si>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</si>
  <si>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</si>
  <si>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</si>
  <si>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</si>
  <si>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</si>
  <si>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</si>
  <si>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</si>
  <si>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</si>
  <si>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</si>
  <si>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</si>
  <si>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</si>
  <si>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</si>
  <si>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</si>
  <si>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</si>
  <si>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</si>
  <si>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</si>
  <si>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</si>
  <si>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</si>
  <si>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</si>
  <si>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</si>
  <si>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</si>
  <si>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</si>
  <si>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</si>
  <si>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</si>
  <si>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</si>
  <si>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</si>
  <si>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</si>
  <si>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</si>
  <si>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</si>
  <si>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</si>
  <si>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</si>
  <si>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</si>
  <si>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</si>
  <si>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</si>
  <si>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</si>
  <si>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</si>
  <si>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</si>
  <si>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</si>
  <si>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</si>
  <si>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</si>
  <si>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</si>
  <si>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</si>
  <si>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</si>
  <si>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</si>
  <si>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</si>
  <si>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</si>
  <si>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</si>
  <si>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</si>
  <si>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</si>
  <si>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</si>
  <si>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</si>
  <si>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</si>
  <si>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</si>
  <si>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</si>
  <si>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</si>
  <si>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</si>
  <si>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</si>
  <si>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</si>
  <si>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</si>
  <si>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</si>
  <si>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</si>
  <si>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</si>
  <si>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</si>
  <si>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</si>
  <si>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</si>
  <si>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</si>
  <si>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</si>
  <si>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</si>
  <si>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</si>
  <si>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</si>
  <si>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</si>
  <si>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</si>
  <si>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</si>
  <si>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</si>
  <si>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</si>
  <si>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</si>
  <si>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</si>
  <si>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</si>
  <si>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</si>
  <si>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</si>
  <si>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</si>
  <si>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</si>
  <si>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</si>
  <si>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</si>
  <si>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</si>
  <si>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</si>
  <si>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</si>
  <si>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</si>
  <si>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</si>
  <si>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</si>
  <si>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</si>
  <si>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</si>
  <si>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</si>
  <si>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</si>
  <si>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</si>
  <si>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</si>
  <si>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</si>
  <si>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</si>
  <si>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</si>
  <si>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</si>
  <si>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</si>
  <si>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</si>
  <si>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</si>
  <si>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</si>
  <si>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</si>
  <si>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</si>
  <si>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</si>
  <si>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</si>
  <si>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</si>
  <si>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</si>
  <si>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</si>
  <si>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</si>
  <si>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</si>
  <si>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</si>
  <si>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</si>
  <si>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</si>
  <si>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</si>
  <si>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</si>
  <si>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</si>
  <si>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</si>
  <si>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</si>
  <si>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</si>
  <si>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</si>
  <si>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</si>
  <si>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</si>
  <si>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</si>
  <si>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</si>
  <si>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</si>
  <si>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</si>
  <si>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</si>
  <si>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</si>
  <si>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</si>
  <si>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</si>
  <si>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</si>
  <si>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</si>
  <si>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</si>
  <si>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</si>
  <si>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</si>
  <si>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</si>
  <si>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</si>
  <si>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</si>
  <si>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</si>
  <si>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</si>
  <si>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</si>
  <si>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</si>
  <si>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</si>
  <si>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</si>
  <si>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</si>
  <si>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</si>
  <si>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</si>
  <si>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</si>
  <si>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</si>
  <si>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</si>
  <si>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</si>
  <si>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</si>
  <si>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</si>
  <si>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</si>
  <si>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</si>
  <si>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</si>
  <si>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</si>
  <si>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</si>
  <si>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</si>
  <si>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</si>
  <si>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</si>
  <si>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</si>
  <si>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</si>
  <si>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</si>
  <si>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</si>
  <si>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</si>
  <si>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</si>
  <si>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</si>
  <si>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</si>
  <si>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</si>
  <si>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</si>
  <si>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</si>
  <si>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</si>
  <si>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</si>
  <si>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</si>
  <si>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</si>
  <si>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</si>
  <si>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</si>
  <si>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</si>
  <si>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</si>
  <si>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</si>
  <si>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</si>
  <si>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</si>
  <si>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</si>
  <si>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</si>
  <si>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</si>
  <si>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</si>
  <si>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</si>
  <si>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</si>
  <si>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</si>
  <si>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</si>
  <si>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</si>
  <si>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</si>
  <si>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</si>
  <si>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</si>
  <si>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</si>
  <si>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</si>
  <si>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</si>
  <si>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</si>
  <si>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</si>
  <si>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</si>
  <si>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</si>
  <si>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</si>
  <si>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</si>
  <si>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</si>
  <si>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</si>
  <si>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</si>
  <si>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</si>
  <si>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</si>
  <si>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</si>
  <si>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</si>
  <si>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</si>
  <si>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</si>
  <si>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</si>
  <si>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</si>
  <si>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</si>
  <si>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</si>
  <si>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</si>
  <si>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</si>
  <si>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</si>
  <si>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</si>
  <si>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</si>
  <si>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</si>
  <si>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</si>
  <si>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</si>
  <si>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</si>
  <si>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</si>
  <si>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</si>
  <si>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</si>
  <si>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</si>
  <si>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</si>
  <si>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</si>
  <si>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</si>
  <si>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</si>
  <si>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</si>
  <si>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</si>
  <si>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</si>
  <si>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</si>
  <si>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</si>
  <si>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</si>
  <si>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</si>
  <si>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</si>
  <si>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</si>
  <si>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</si>
  <si>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</si>
  <si>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</si>
  <si>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</si>
  <si>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</si>
  <si>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</si>
  <si>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</si>
  <si>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</si>
  <si>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</si>
  <si>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</si>
  <si>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</si>
  <si>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</si>
  <si>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</si>
  <si>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</si>
  <si>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</si>
  <si>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</si>
  <si>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</si>
  <si>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</si>
  <si>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</si>
  <si>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</si>
  <si>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</si>
  <si>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</si>
  <si>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</si>
  <si>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</si>
  <si>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</si>
  <si>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</si>
  <si>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</si>
  <si>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</si>
  <si>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</si>
  <si>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</si>
  <si>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</si>
  <si>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</si>
  <si>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</si>
  <si>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</si>
  <si>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</si>
  <si>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</si>
  <si>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</si>
  <si>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</si>
  <si>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</si>
  <si>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</si>
  <si>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</si>
  <si>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</si>
  <si>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</si>
  <si>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</si>
  <si>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</si>
  <si>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</si>
  <si>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</si>
  <si>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</si>
  <si>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</si>
  <si>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</si>
  <si>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</si>
  <si>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</si>
  <si>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</si>
  <si>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</si>
  <si>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</si>
  <si>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</si>
  <si>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</si>
  <si>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</si>
  <si>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</si>
  <si>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</si>
  <si>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</si>
  <si>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</si>
  <si>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</si>
  <si>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</si>
  <si>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</si>
  <si>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</si>
  <si>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</si>
  <si>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</si>
  <si>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</si>
  <si>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</si>
  <si>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</si>
  <si>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</si>
  <si>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</si>
  <si>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</si>
  <si>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</si>
  <si>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</si>
  <si>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</si>
  <si>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</si>
  <si>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</si>
  <si>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</si>
  <si>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</si>
  <si>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</si>
  <si>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</si>
  <si>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</si>
  <si>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</si>
  <si>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</si>
  <si>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</si>
  <si>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</si>
  <si>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</si>
  <si>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</si>
  <si>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</si>
  <si>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</si>
  <si>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</si>
  <si>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</si>
  <si>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</si>
  <si>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</si>
  <si>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</si>
  <si>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</si>
  <si>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</si>
  <si>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</si>
  <si>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</si>
  <si>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</si>
  <si>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</si>
  <si>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</si>
  <si>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</si>
  <si>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</si>
  <si>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</si>
  <si>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</si>
  <si>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</si>
  <si>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</si>
  <si>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</si>
  <si>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</si>
  <si>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</si>
  <si>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</si>
  <si>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</si>
  <si>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</si>
  <si>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</si>
  <si>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</si>
  <si>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</si>
  <si>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</si>
  <si>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</si>
  <si>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</si>
  <si>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</si>
  <si>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</si>
  <si>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</si>
  <si>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</si>
  <si>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</si>
  <si>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</si>
  <si>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</si>
  <si>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</si>
  <si>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</si>
  <si>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</si>
  <si>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</si>
  <si>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</si>
  <si>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</si>
  <si>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</si>
  <si>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</si>
  <si>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</si>
  <si>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</si>
  <si>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</si>
  <si>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</si>
  <si>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</si>
  <si>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</si>
  <si>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</si>
  <si>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</si>
  <si>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</si>
  <si>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</si>
  <si>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</si>
  <si>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</si>
  <si>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</si>
  <si>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</si>
  <si>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</si>
  <si>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</si>
  <si>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</si>
  <si>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</si>
  <si>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</si>
  <si>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</si>
  <si>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</si>
  <si>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</si>
  <si>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</si>
  <si>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</si>
  <si>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</si>
  <si>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</si>
  <si>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</si>
  <si>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</si>
  <si>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</si>
  <si>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</si>
  <si>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</si>
  <si>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</si>
  <si>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</si>
  <si>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</si>
  <si>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</si>
  <si>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</si>
  <si>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</si>
  <si>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</si>
  <si>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</si>
  <si>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</si>
  <si>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</si>
  <si>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</si>
  <si>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</si>
  <si>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</si>
  <si>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</si>
  <si>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</si>
  <si>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</si>
  <si>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</si>
  <si>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</si>
  <si>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</si>
  <si>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</si>
  <si>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</si>
  <si>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</si>
  <si>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</si>
  <si>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</si>
  <si>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</si>
  <si>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</si>
  <si>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</si>
  <si>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</si>
  <si>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</si>
  <si>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</si>
  <si>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</si>
  <si>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</si>
  <si>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</si>
  <si>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</si>
  <si>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</si>
  <si>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</si>
  <si>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</si>
  <si>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</si>
  <si>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</si>
  <si>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</si>
  <si>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</si>
  <si>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</si>
  <si>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</si>
  <si>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</si>
  <si>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</si>
  <si>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</si>
  <si>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</si>
  <si>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</si>
  <si>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</si>
  <si>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</si>
  <si>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</si>
  <si>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</si>
  <si>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</si>
  <si>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</si>
  <si>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</si>
  <si>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</si>
  <si>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</si>
  <si>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</si>
  <si>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</si>
  <si>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</si>
  <si>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</si>
  <si>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</si>
  <si>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</si>
  <si>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</si>
  <si>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</si>
  <si>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</si>
  <si>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</si>
  <si>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</si>
  <si>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</si>
  <si>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</si>
  <si>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</si>
  <si>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</si>
  <si>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</si>
  <si>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</si>
  <si>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</si>
  <si>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</si>
  <si>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</si>
  <si>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</si>
  <si>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</si>
  <si>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</si>
  <si>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</si>
  <si>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</si>
  <si>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</si>
  <si>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</si>
  <si>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</si>
  <si>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</si>
  <si>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</si>
  <si>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</si>
  <si>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</si>
  <si>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</si>
  <si>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</si>
  <si>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</si>
  <si>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</si>
  <si>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</si>
  <si>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</si>
  <si>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</si>
  <si>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</si>
  <si>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</si>
  <si>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</si>
  <si>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</si>
  <si>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</si>
  <si>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</si>
  <si>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</si>
  <si>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</si>
  <si>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</si>
  <si>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</si>
  <si>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</si>
  <si>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</si>
  <si>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</si>
  <si>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</si>
  <si>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</si>
  <si>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</si>
  <si>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</si>
  <si>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</si>
  <si>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</si>
  <si>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</si>
  <si>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</si>
  <si>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</si>
  <si>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</si>
  <si>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</si>
  <si>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</si>
  <si>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</si>
  <si>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</si>
  <si>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</si>
  <si>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</si>
  <si>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</si>
  <si>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</si>
  <si>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</si>
  <si>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</si>
  <si>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</si>
  <si>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</si>
  <si>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</si>
  <si>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</si>
  <si>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</si>
  <si>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</si>
  <si>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</si>
  <si>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</si>
  <si>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</si>
  <si>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</si>
  <si>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</si>
  <si>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</si>
  <si>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</si>
  <si>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</si>
  <si>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</si>
  <si>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</si>
  <si>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</si>
  <si>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</si>
  <si>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</si>
  <si>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</si>
  <si>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</si>
  <si>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</si>
  <si>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</si>
  <si>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</si>
  <si>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</si>
  <si>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</si>
  <si>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</si>
  <si>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</si>
  <si>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</si>
  <si>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</si>
  <si>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</si>
  <si>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</si>
  <si>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</si>
  <si>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</si>
  <si>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</si>
  <si>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</si>
  <si>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</si>
  <si>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</si>
  <si>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</si>
  <si>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</si>
  <si>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</si>
  <si>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</si>
  <si>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</si>
  <si>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</si>
  <si>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</si>
  <si>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</si>
  <si>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</si>
  <si>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</si>
  <si>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</si>
  <si>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</si>
  <si>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</si>
  <si>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</si>
  <si>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</si>
  <si>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</si>
  <si>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</si>
  <si>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</si>
  <si>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</si>
  <si>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</si>
  <si>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</si>
  <si>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</si>
  <si>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</si>
  <si>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</si>
  <si>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</si>
  <si>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</si>
  <si>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</si>
  <si>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</si>
  <si>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</si>
  <si>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</si>
  <si>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</si>
  <si>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</si>
  <si>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</si>
  <si>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</si>
  <si>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</si>
  <si>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</si>
  <si>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</si>
  <si>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</si>
  <si>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</si>
  <si>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</si>
  <si>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</si>
  <si>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</si>
  <si>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</si>
  <si>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</si>
  <si>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</si>
  <si>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</si>
  <si>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</si>
  <si>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</si>
  <si>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</si>
  <si>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</si>
  <si>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</si>
  <si>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</si>
  <si>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</si>
  <si>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</si>
  <si>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</si>
  <si>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</si>
  <si>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</si>
  <si>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</si>
  <si>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</si>
  <si>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</si>
  <si>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</si>
  <si>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</si>
  <si>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</si>
  <si>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</si>
  <si>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</si>
  <si>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</si>
  <si>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</si>
  <si>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</si>
  <si>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</si>
  <si>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</si>
  <si>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</si>
  <si>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</si>
  <si>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</si>
  <si>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</si>
  <si>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</si>
  <si>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</si>
  <si>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</si>
  <si>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</si>
  <si>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</si>
  <si>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</si>
  <si>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</si>
  <si>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</si>
  <si>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</si>
  <si>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</si>
  <si>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</si>
  <si>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</si>
  <si>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</si>
  <si>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</si>
  <si>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</si>
  <si>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</si>
  <si>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</si>
  <si>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</si>
  <si>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</si>
  <si>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</si>
  <si>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</si>
  <si>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</si>
  <si>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</si>
  <si>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</si>
  <si>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</si>
  <si>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</si>
  <si>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</si>
  <si>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</si>
  <si>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</si>
  <si>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</si>
  <si>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</si>
  <si>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</si>
  <si>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</si>
  <si>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</si>
  <si>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</si>
  <si>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</si>
  <si>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</si>
  <si>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</si>
  <si>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</si>
  <si>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</si>
  <si>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</si>
  <si>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</si>
  <si>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</si>
  <si>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</si>
  <si>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</si>
  <si>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</si>
  <si>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</si>
  <si>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</si>
  <si>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</si>
  <si>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</si>
  <si>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</si>
  <si>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</si>
  <si>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</si>
  <si>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</si>
  <si>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</si>
  <si>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</si>
  <si>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</si>
  <si>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</si>
  <si>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</si>
  <si>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</si>
  <si>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</si>
  <si>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</si>
  <si>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</si>
  <si>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</si>
  <si>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</si>
  <si>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</si>
  <si>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</si>
  <si>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</si>
  <si>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</si>
  <si>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</si>
  <si>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</si>
  <si>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</si>
  <si>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</si>
  <si>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</si>
  <si>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</si>
  <si>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</si>
  <si>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</si>
  <si>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</si>
  <si>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</si>
  <si>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</si>
  <si>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</si>
  <si>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</si>
  <si>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</si>
  <si>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</si>
  <si>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</si>
  <si>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</si>
  <si>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</si>
  <si>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</si>
  <si>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</si>
  <si>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</si>
  <si>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</si>
  <si>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</si>
  <si>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</si>
  <si>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</si>
  <si>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</si>
  <si>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</si>
  <si>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</si>
  <si>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</si>
  <si>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</si>
  <si>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</si>
  <si>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</si>
  <si>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</si>
  <si>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</si>
  <si>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</si>
  <si>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</si>
  <si>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</si>
  <si>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</si>
  <si>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</si>
  <si>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</si>
  <si>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</si>
  <si>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</si>
  <si>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</si>
  <si>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</si>
  <si>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</si>
  <si>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</si>
  <si>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</si>
  <si>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</si>
  <si>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</si>
  <si>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</si>
  <si>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</si>
  <si>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</si>
  <si>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</si>
  <si>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</si>
  <si>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</si>
  <si>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</si>
  <si>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</si>
  <si>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</si>
  <si>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</si>
  <si>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</si>
  <si>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</si>
  <si>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</si>
  <si>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</si>
  <si>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</si>
  <si>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</si>
  <si>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</si>
  <si>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</si>
  <si>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</si>
  <si>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</si>
  <si>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</si>
  <si>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</si>
  <si>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</si>
  <si>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</si>
  <si>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</si>
  <si>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</si>
  <si>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</si>
  <si>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</si>
  <si>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</si>
  <si>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</si>
  <si>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</si>
  <si>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</si>
  <si>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</si>
  <si>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</si>
  <si>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</si>
  <si>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</si>
  <si>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</si>
  <si>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</si>
  <si>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</si>
  <si>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</si>
  <si>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</si>
  <si>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</si>
  <si>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</si>
  <si>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</si>
  <si>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</si>
  <si>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</si>
  <si>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</si>
  <si>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</si>
  <si>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</si>
  <si>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</si>
  <si>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</si>
  <si>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</si>
  <si>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</si>
  <si>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</si>
  <si>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</si>
  <si>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</si>
  <si>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</si>
  <si>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</si>
  <si>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</si>
  <si>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</si>
  <si>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</si>
  <si>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</si>
  <si>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</si>
  <si>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</si>
  <si>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</si>
  <si>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</si>
  <si>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</si>
  <si>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</si>
  <si>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</si>
  <si>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</si>
  <si>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</si>
  <si>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</si>
  <si>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</si>
  <si>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</si>
  <si>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</si>
  <si>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</si>
  <si>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</si>
  <si>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</si>
  <si>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</si>
  <si>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</si>
  <si>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</si>
  <si>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</si>
  <si>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</si>
  <si>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</si>
  <si>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</si>
  <si>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</si>
  <si>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</si>
  <si>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</si>
  <si>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</si>
  <si>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</si>
  <si>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</si>
  <si>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</si>
  <si>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</si>
  <si>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</si>
  <si>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</si>
  <si>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</si>
  <si>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</si>
  <si>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</si>
  <si>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</si>
  <si>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</si>
  <si>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</si>
  <si>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</si>
  <si>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</si>
  <si>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</si>
  <si>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</si>
  <si>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</si>
  <si>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</si>
  <si>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</si>
  <si>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</si>
  <si>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</si>
  <si>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</si>
  <si>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</si>
  <si>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</si>
  <si>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</si>
  <si>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</si>
  <si>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</si>
  <si>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</si>
  <si>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</si>
  <si>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</si>
  <si>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</si>
  <si>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</si>
  <si>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</si>
  <si>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</si>
  <si>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</si>
  <si>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</si>
  <si>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</si>
  <si>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</si>
  <si>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</si>
  <si>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</si>
  <si>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</si>
  <si>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</si>
  <si>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</si>
  <si>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</si>
  <si>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</si>
  <si>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</si>
  <si>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</si>
  <si>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</si>
  <si>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</si>
  <si>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</si>
  <si>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</si>
  <si>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</si>
  <si>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</si>
  <si>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</si>
  <si>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</si>
  <si>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</si>
  <si>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</si>
  <si>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</si>
  <si>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</si>
  <si>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</si>
  <si>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</si>
  <si>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</si>
  <si>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</si>
  <si>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</si>
  <si>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</si>
  <si>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</si>
  <si>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</si>
  <si>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</si>
  <si>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</si>
  <si>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</si>
  <si>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</si>
  <si>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</si>
  <si>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</si>
  <si>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</si>
  <si>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</si>
  <si>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</si>
  <si>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</si>
  <si>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</si>
  <si>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</si>
  <si>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</si>
  <si>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</si>
  <si>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</si>
  <si>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</si>
  <si>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</si>
  <si>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</si>
  <si>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</si>
  <si>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</si>
  <si>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</si>
  <si>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</si>
  <si>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</si>
  <si>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</si>
  <si>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</si>
  <si>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</si>
  <si>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</si>
  <si>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</si>
  <si>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</si>
  <si>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</si>
  <si>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</si>
  <si>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</si>
  <si>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</si>
  <si>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</si>
  <si>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</si>
  <si>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</si>
  <si>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</si>
  <si>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</si>
  <si>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</si>
  <si>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</si>
  <si>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</si>
  <si>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</si>
  <si>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</si>
  <si>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</si>
  <si>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</si>
  <si>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</si>
  <si>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</si>
  <si>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</si>
  <si>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</si>
  <si>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</si>
  <si>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</si>
  <si>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</si>
  <si>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</si>
  <si>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</si>
  <si>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</si>
  <si>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</si>
  <si>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</si>
  <si>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</si>
  <si>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</si>
  <si>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</si>
  <si>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</si>
  <si>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</si>
  <si>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</si>
  <si>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</si>
  <si>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</si>
  <si>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</si>
  <si>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</si>
  <si>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</si>
  <si>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</si>
  <si>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</si>
  <si>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</si>
  <si>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</si>
  <si>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</si>
  <si>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</si>
  <si>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</si>
  <si>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</si>
  <si>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</si>
  <si>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</si>
  <si>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</si>
  <si>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</si>
  <si>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</si>
  <si>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</si>
  <si>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</si>
  <si>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</si>
  <si>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</si>
  <si>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</si>
  <si>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</si>
  <si>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</si>
  <si>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</si>
  <si>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</si>
  <si>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</si>
  <si>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</si>
  <si>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</si>
  <si>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</si>
  <si>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</si>
  <si>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</si>
  <si>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</si>
  <si>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</si>
  <si>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</si>
  <si>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</si>
  <si>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</si>
  <si>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</si>
  <si>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</si>
  <si>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</si>
  <si>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</si>
  <si>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</si>
  <si>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</si>
  <si>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</si>
  <si>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</si>
  <si>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</si>
  <si>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</si>
  <si>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</si>
  <si>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</si>
  <si>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</si>
  <si>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</si>
  <si>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</si>
  <si>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</si>
  <si>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</si>
  <si>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</si>
  <si>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</si>
  <si>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</si>
  <si>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</si>
  <si>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</si>
  <si>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</si>
  <si>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</si>
  <si>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</si>
  <si>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</si>
  <si>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</si>
  <si>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</si>
  <si>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</si>
  <si>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</si>
  <si>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</si>
  <si>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</si>
  <si>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</si>
  <si>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</si>
  <si>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</si>
  <si>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</si>
  <si>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</si>
  <si>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</si>
  <si>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</si>
  <si>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</si>
  <si>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</si>
  <si>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</si>
  <si>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</si>
  <si>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</si>
  <si>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</si>
  <si>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</si>
  <si>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</si>
  <si>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</si>
  <si>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</si>
  <si>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</si>
  <si>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</si>
  <si>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</si>
  <si>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</si>
  <si>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</si>
  <si>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</si>
  <si>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</si>
  <si>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</si>
  <si>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</si>
  <si>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</si>
  <si>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</si>
  <si>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</si>
  <si>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</si>
  <si>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</si>
  <si>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</si>
  <si>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</si>
  <si>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</si>
  <si>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</si>
  <si>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</si>
  <si>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</si>
  <si>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</si>
  <si>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</si>
  <si>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</si>
  <si>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</si>
  <si>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</si>
  <si>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</si>
  <si>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</si>
  <si>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</si>
  <si>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</si>
  <si>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</si>
  <si>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</si>
  <si>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</si>
  <si>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</si>
  <si>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</si>
  <si>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</si>
  <si>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</si>
  <si>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</si>
  <si>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</si>
  <si>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</si>
  <si>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</si>
  <si>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</si>
  <si>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</si>
  <si>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</si>
  <si>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</si>
  <si>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</si>
  <si>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</si>
  <si>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</si>
  <si>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</si>
  <si>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</si>
  <si>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</si>
  <si>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</si>
  <si>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</si>
  <si>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</si>
  <si>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</si>
  <si>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</si>
  <si>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</si>
  <si>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</si>
  <si>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</si>
  <si>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</si>
  <si>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</si>
  <si>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</si>
  <si>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</si>
  <si>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</si>
  <si>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</si>
  <si>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</si>
  <si>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</si>
  <si>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</si>
  <si>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</si>
  <si>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</si>
  <si>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</si>
  <si>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</si>
  <si>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</si>
  <si>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</si>
  <si>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</si>
  <si>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</si>
  <si>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</si>
  <si>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</si>
  <si>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</si>
  <si>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</si>
  <si>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</si>
  <si>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</si>
  <si>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</si>
  <si>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</si>
  <si>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</si>
  <si>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</si>
  <si>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</si>
  <si>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</si>
  <si>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</si>
  <si>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</si>
  <si>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</si>
  <si>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</si>
  <si>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</si>
  <si>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</si>
  <si>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</si>
  <si>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</si>
  <si>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</si>
  <si>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</si>
  <si>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</si>
  <si>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</si>
  <si>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</si>
  <si>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</si>
  <si>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</si>
  <si>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</si>
  <si>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</si>
  <si>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</si>
  <si>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</si>
  <si>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</si>
  <si>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</si>
  <si>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</si>
  <si>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</si>
  <si>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</si>
  <si>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</si>
  <si>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</si>
  <si>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</si>
  <si>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</si>
  <si>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</si>
  <si>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</si>
  <si>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</si>
  <si>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</si>
  <si>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</si>
  <si>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</si>
  <si>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</si>
  <si>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</si>
  <si>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</si>
  <si>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</si>
  <si>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</si>
  <si>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</si>
  <si>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</si>
  <si>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</si>
  <si>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</si>
  <si>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</si>
  <si>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</si>
  <si>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</si>
  <si>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</si>
  <si>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</si>
  <si>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</si>
  <si>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</si>
  <si>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</si>
  <si>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</si>
  <si>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</si>
  <si>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</si>
  <si>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</si>
  <si>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</si>
  <si>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</si>
  <si>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</si>
  <si>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</si>
  <si>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</si>
  <si>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</si>
  <si>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</si>
  <si>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</si>
  <si>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</si>
  <si>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</si>
  <si>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</si>
  <si>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</si>
  <si>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</si>
  <si>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</si>
  <si>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</si>
  <si>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</si>
  <si>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</si>
  <si>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</si>
  <si>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</si>
  <si>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</si>
  <si>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</si>
  <si>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</si>
  <si>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</si>
  <si>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</si>
  <si>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</si>
  <si>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</si>
  <si>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</si>
  <si>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</si>
  <si>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</si>
  <si>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</si>
  <si>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</si>
  <si>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</si>
  <si>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</si>
  <si>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</si>
  <si>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</si>
  <si>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</si>
  <si>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</si>
  <si>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</si>
  <si>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</si>
  <si>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</si>
  <si>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</si>
  <si>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</si>
  <si>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</si>
  <si>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</si>
  <si>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</si>
  <si>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</si>
  <si>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</si>
  <si>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</si>
  <si>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</si>
  <si>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</si>
  <si>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</si>
  <si>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</si>
  <si>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</si>
  <si>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</si>
  <si>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</si>
  <si>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</si>
  <si>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</si>
  <si>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</si>
  <si>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</si>
  <si>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</si>
  <si>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</si>
  <si>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</si>
  <si>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</si>
  <si>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</si>
  <si>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</si>
  <si>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</si>
  <si>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</si>
  <si>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</si>
  <si>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</si>
  <si>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</si>
  <si>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</si>
  <si>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</si>
  <si>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</si>
  <si>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</si>
  <si>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</si>
  <si>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</si>
  <si>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</si>
  <si>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</si>
  <si>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</si>
  <si>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</si>
  <si>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</si>
  <si>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</si>
  <si>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</si>
  <si>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</si>
  <si>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</si>
  <si>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</si>
  <si>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</si>
  <si>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</si>
  <si>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</si>
  <si>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</si>
  <si>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</si>
  <si>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</si>
  <si>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</si>
  <si>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</si>
  <si>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</si>
  <si>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</si>
  <si>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</si>
  <si>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</si>
  <si>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</si>
  <si>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</si>
  <si>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</si>
  <si>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</si>
  <si>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</si>
  <si>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</si>
  <si>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</si>
  <si>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</si>
  <si>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</si>
  <si>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</si>
  <si>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</si>
  <si>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</si>
  <si>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</si>
  <si>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</si>
  <si>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</si>
  <si>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</si>
  <si>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</si>
  <si>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</si>
  <si>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</si>
  <si>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</si>
  <si>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</si>
  <si>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</si>
  <si>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</si>
  <si>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</si>
  <si>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</si>
  <si>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</si>
  <si>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</si>
  <si>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</si>
  <si>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</si>
  <si>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</si>
  <si>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</si>
  <si>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</si>
  <si>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</si>
  <si>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</si>
  <si>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</si>
  <si>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</si>
  <si>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</si>
  <si>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</si>
  <si>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</si>
  <si>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</si>
  <si>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</si>
  <si>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</si>
  <si>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</si>
  <si>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</si>
  <si>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</si>
  <si>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</si>
  <si>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</si>
  <si>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</si>
  <si>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</si>
  <si>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</si>
  <si>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</si>
  <si>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</si>
  <si>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</si>
  <si>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</si>
  <si>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</si>
  <si>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</si>
  <si>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</si>
  <si>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</si>
  <si>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</si>
  <si>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</si>
  <si>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</si>
  <si>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</si>
  <si>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</si>
  <si>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</si>
  <si>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</si>
  <si>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</si>
  <si>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</si>
  <si>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</si>
  <si>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</si>
  <si>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</si>
  <si>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</si>
  <si>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</si>
  <si>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</si>
  <si>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</si>
  <si>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</si>
  <si>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</si>
  <si>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</si>
  <si>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</si>
  <si>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</si>
  <si>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</si>
  <si>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</si>
  <si>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</si>
  <si>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</si>
  <si>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</si>
  <si>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</si>
  <si>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</si>
  <si>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</si>
  <si>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</si>
  <si>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</si>
  <si>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</si>
  <si>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</si>
  <si>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</si>
  <si>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</si>
  <si>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</si>
  <si>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</si>
  <si>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</si>
  <si>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</si>
  <si>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</si>
  <si>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</si>
  <si>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</si>
  <si>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</si>
  <si>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</si>
  <si>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</si>
  <si>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</si>
  <si>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</si>
  <si>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</si>
  <si>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</si>
  <si>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</si>
  <si>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</si>
  <si>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</si>
  <si>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</si>
  <si>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</si>
  <si>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</si>
  <si>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</si>
  <si>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</si>
  <si>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</si>
  <si>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</si>
  <si>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</si>
  <si>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</si>
  <si>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</si>
  <si>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</si>
  <si>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</si>
  <si>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</si>
  <si>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</si>
  <si>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</si>
  <si>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</si>
  <si>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</si>
  <si>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</si>
  <si>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</si>
  <si>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</si>
  <si>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</si>
  <si>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</si>
  <si>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</si>
  <si>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</si>
  <si>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</si>
  <si>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</si>
  <si>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</si>
  <si>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</si>
  <si>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</si>
  <si>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</si>
  <si>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</si>
  <si>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</si>
  <si>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</si>
  <si>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</si>
  <si>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</si>
  <si>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</si>
  <si>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</si>
  <si>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</si>
  <si>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</si>
  <si>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</si>
  <si>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</si>
  <si>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</si>
  <si>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</si>
  <si>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</si>
  <si>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</si>
  <si>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</si>
  <si>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</si>
  <si>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</si>
  <si>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</si>
  <si>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</si>
  <si>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</si>
  <si>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</si>
  <si>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</si>
  <si>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</si>
  <si>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</si>
  <si>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</si>
  <si>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</si>
  <si>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</si>
  <si>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</si>
  <si>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</si>
  <si>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</si>
  <si>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</si>
  <si>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</si>
  <si>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</si>
  <si>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</si>
  <si>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</si>
  <si>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</si>
  <si>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</si>
  <si>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</si>
  <si>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</si>
  <si>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</si>
  <si>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</si>
  <si>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</si>
  <si>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</si>
  <si>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</si>
  <si>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</si>
  <si>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</si>
  <si>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</si>
  <si>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</si>
  <si>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</si>
  <si>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</si>
  <si>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</si>
  <si>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</si>
  <si>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</si>
  <si>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</si>
  <si>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</si>
  <si>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</si>
  <si>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</si>
  <si>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</si>
  <si>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</si>
  <si>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</si>
  <si>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</si>
  <si>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</si>
  <si>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</si>
  <si>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</si>
  <si>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</si>
  <si>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</si>
  <si>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</si>
  <si>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</si>
  <si>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</si>
  <si>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</si>
  <si>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</si>
  <si>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</si>
  <si>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</si>
  <si>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</si>
  <si>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</si>
  <si>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</si>
  <si>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</si>
  <si>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</si>
  <si>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</si>
  <si>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</si>
  <si>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</si>
  <si>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</si>
  <si>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</si>
  <si>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</si>
  <si>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</si>
  <si>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</si>
  <si>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</si>
  <si>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</si>
  <si>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</si>
  <si>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</si>
  <si>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</si>
  <si>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</si>
  <si>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</si>
  <si>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</si>
  <si>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</si>
  <si>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</si>
  <si>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</si>
  <si>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</si>
  <si>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</si>
  <si>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</si>
  <si>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</si>
  <si>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</si>
  <si>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</si>
  <si>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</si>
  <si>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</si>
  <si>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</si>
  <si>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</si>
  <si>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</si>
  <si>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</si>
  <si>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</si>
  <si>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</si>
  <si>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</si>
  <si>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</si>
  <si>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</si>
  <si>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</si>
  <si>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</si>
  <si>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</si>
  <si>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</si>
  <si>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</si>
  <si>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</si>
  <si>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</si>
  <si>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</si>
  <si>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</si>
  <si>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</si>
  <si>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</si>
  <si>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</si>
  <si>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</si>
  <si>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</si>
  <si>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</si>
  <si>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</si>
  <si>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</si>
  <si>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</si>
  <si>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</si>
  <si>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</si>
  <si>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</si>
  <si>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</si>
  <si>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</si>
  <si>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</si>
  <si>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</si>
  <si>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</si>
  <si>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</si>
  <si>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</si>
  <si>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</si>
  <si>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</si>
  <si>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</si>
  <si>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</si>
  <si>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</si>
  <si>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</si>
  <si>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</si>
  <si>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</si>
  <si>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</si>
  <si>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</si>
  <si>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</si>
  <si>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</si>
  <si>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</si>
  <si>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</si>
  <si>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</si>
  <si>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</si>
  <si>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</si>
  <si>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</si>
  <si>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</si>
  <si>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</si>
  <si>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</si>
  <si>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</si>
  <si>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</si>
  <si>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</si>
  <si>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</si>
  <si>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</si>
  <si>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</si>
  <si>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</si>
  <si>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</si>
  <si>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</si>
  <si>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</si>
  <si>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</si>
  <si>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</si>
  <si>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</si>
  <si>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</si>
  <si>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</si>
  <si>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</si>
  <si>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</si>
  <si>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</si>
  <si>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</si>
  <si>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</si>
  <si>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</si>
  <si>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</si>
  <si>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</si>
  <si>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</si>
  <si>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</si>
  <si>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</si>
  <si>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</si>
  <si>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</si>
  <si>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</si>
  <si>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</si>
  <si>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</si>
  <si>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</si>
  <si>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</si>
  <si>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</si>
  <si>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</si>
  <si>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</si>
  <si>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</si>
  <si>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</si>
  <si>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</si>
  <si>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</si>
  <si>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</si>
  <si>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</si>
  <si>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</si>
  <si>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</si>
  <si>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</si>
  <si>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</si>
  <si>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</si>
  <si>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</si>
  <si>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</si>
  <si>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</si>
  <si>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</si>
  <si>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</si>
  <si>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</si>
  <si>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</si>
  <si>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</si>
  <si>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</si>
  <si>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</si>
  <si>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</si>
  <si>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</si>
  <si>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</si>
  <si>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</si>
  <si>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</si>
  <si>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</si>
  <si>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</si>
  <si>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</si>
  <si>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</si>
  <si>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</si>
  <si>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</si>
  <si>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</si>
  <si>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</si>
  <si>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</si>
  <si>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</si>
  <si>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</si>
  <si>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</si>
  <si>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</si>
  <si>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</si>
  <si>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</si>
  <si>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</si>
  <si>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</si>
  <si>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</si>
  <si>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</si>
  <si>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</si>
  <si>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</si>
  <si>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</si>
  <si>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</si>
  <si>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</si>
  <si>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</si>
  <si>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</si>
  <si>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</si>
  <si>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</si>
  <si>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</si>
  <si>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</si>
  <si>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</si>
  <si>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</si>
  <si>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</si>
  <si>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</si>
  <si>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</si>
  <si>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</si>
  <si>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</si>
  <si>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</si>
  <si>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</si>
  <si>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</si>
  <si>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</si>
  <si>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</si>
  <si>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</si>
  <si>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</si>
  <si>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</si>
  <si>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</si>
  <si>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</si>
  <si>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</si>
  <si>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</si>
  <si>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</si>
  <si>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</si>
  <si>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</si>
  <si>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</si>
  <si>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</si>
  <si>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</si>
  <si>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</si>
  <si>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</si>
  <si>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</si>
  <si>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</si>
  <si>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</si>
  <si>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</si>
  <si>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</si>
  <si>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</si>
  <si>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</si>
  <si>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</si>
  <si>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</si>
  <si>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</si>
  <si>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</si>
  <si>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</si>
  <si>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</si>
  <si>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</si>
  <si>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</si>
  <si>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</si>
  <si>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</si>
  <si>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</si>
  <si>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</si>
  <si>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</si>
  <si>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</si>
  <si>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</si>
  <si>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</si>
  <si>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</si>
  <si>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</si>
  <si>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</si>
  <si>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</si>
  <si>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</si>
  <si>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</si>
  <si>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</si>
  <si>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</si>
  <si>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</si>
  <si>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</si>
  <si>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</si>
  <si>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</si>
  <si>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</si>
  <si>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</si>
  <si>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</si>
  <si>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</si>
  <si>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</si>
  <si>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</si>
  <si>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</si>
  <si>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</si>
  <si>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</si>
  <si>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</si>
  <si>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</si>
  <si>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</si>
  <si>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</si>
  <si>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</si>
  <si>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</si>
  <si>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</si>
  <si>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</si>
  <si>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</si>
  <si>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</si>
  <si>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</si>
  <si>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</si>
  <si>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</si>
  <si>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</si>
  <si>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</si>
  <si>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</si>
  <si>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</si>
  <si>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</si>
  <si>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</si>
  <si>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</si>
  <si>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</si>
  <si>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</si>
  <si>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</si>
  <si>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</si>
  <si>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</si>
  <si>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</si>
  <si>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</si>
  <si>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</si>
  <si>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</si>
  <si>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</si>
  <si>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</si>
  <si>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</si>
  <si>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</si>
  <si>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</si>
  <si>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</si>
  <si>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</si>
  <si>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</si>
  <si>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</si>
  <si>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</si>
  <si>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</si>
  <si>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</si>
  <si>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</si>
  <si>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</si>
  <si>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</si>
  <si>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</si>
  <si>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</si>
  <si>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</si>
  <si>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</si>
  <si>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</si>
  <si>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</si>
  <si>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</si>
  <si>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</si>
  <si>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</si>
  <si>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</si>
  <si>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</si>
  <si>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</si>
  <si>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</si>
  <si>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</si>
  <si>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</si>
  <si>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</si>
  <si>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</si>
  <si>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</si>
  <si>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</si>
  <si>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</si>
  <si>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</si>
  <si>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</si>
  <si>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</si>
  <si>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</si>
  <si>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</si>
  <si>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</si>
  <si>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</si>
  <si>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</si>
  <si>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</si>
  <si>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</si>
  <si>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</si>
  <si>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</si>
  <si>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</si>
  <si>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</si>
  <si>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</si>
  <si>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</si>
  <si>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</si>
  <si>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</si>
  <si>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</si>
  <si>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</si>
  <si>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</si>
  <si>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</si>
  <si>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</si>
  <si>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</si>
  <si>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</si>
  <si>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</si>
  <si>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</si>
  <si>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</si>
  <si>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</si>
  <si>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</si>
  <si>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</si>
  <si>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</si>
  <si>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</si>
  <si>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</si>
  <si>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</si>
  <si>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</si>
  <si>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</si>
  <si>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</si>
  <si>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</si>
  <si>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</si>
  <si>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</si>
  <si>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</si>
  <si>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</si>
  <si>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</si>
  <si>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</si>
  <si>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</si>
  <si>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</si>
  <si>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</si>
  <si>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</si>
  <si>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</si>
  <si>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</si>
  <si>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</si>
  <si>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</si>
  <si>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</si>
  <si>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</si>
  <si>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</si>
  <si>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</si>
  <si>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</si>
  <si>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</si>
  <si>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</si>
  <si>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</si>
  <si>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</si>
  <si>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</si>
  <si>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</si>
  <si>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</si>
  <si>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</si>
  <si>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</si>
  <si>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</si>
  <si>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</si>
  <si>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</si>
  <si>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</si>
  <si>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</si>
  <si>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</si>
  <si>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</si>
  <si>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</si>
  <si>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</si>
  <si>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</si>
  <si>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</si>
  <si>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</si>
  <si>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</si>
  <si>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</si>
  <si>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</si>
  <si>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</si>
  <si>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</si>
  <si>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</si>
  <si>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</si>
  <si>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</si>
  <si>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</si>
  <si>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</si>
  <si>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</si>
  <si>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</si>
  <si>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</si>
  <si>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</si>
  <si>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</si>
  <si>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</si>
  <si>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</si>
  <si>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</si>
  <si>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</si>
  <si>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</si>
  <si>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</si>
  <si>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</si>
  <si>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</si>
  <si>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</si>
  <si>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</si>
  <si>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</si>
  <si>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</si>
  <si>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</si>
  <si>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</si>
  <si>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</si>
  <si>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</si>
  <si>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</si>
  <si>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</si>
  <si>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</si>
  <si>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</si>
  <si>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</si>
  <si>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</si>
  <si>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</si>
  <si>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</si>
  <si>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</si>
  <si>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</si>
  <si>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</si>
  <si>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</si>
  <si>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</si>
  <si>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</si>
  <si>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</si>
  <si>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</si>
  <si>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</si>
  <si>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</si>
  <si>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</si>
  <si>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</si>
  <si>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</si>
  <si>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</si>
  <si>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</si>
  <si>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</si>
  <si>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</si>
  <si>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</si>
  <si>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</si>
  <si>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</si>
  <si>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</si>
  <si>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</si>
  <si>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</si>
  <si>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</si>
  <si>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</si>
  <si>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</si>
  <si>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</si>
  <si>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</si>
  <si>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</si>
  <si>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</si>
  <si>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</si>
  <si>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</si>
  <si>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</si>
  <si>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</si>
  <si>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</si>
  <si>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</si>
  <si>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</si>
  <si>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</si>
  <si>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</si>
  <si>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</si>
  <si>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</si>
  <si>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</si>
  <si>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</si>
  <si>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</si>
  <si>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</si>
  <si>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</si>
  <si>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</si>
  <si>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</si>
  <si>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</si>
  <si>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</si>
  <si>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</si>
  <si>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</si>
  <si>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</si>
  <si>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</si>
  <si>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</si>
  <si>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</si>
  <si>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</si>
  <si>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</si>
  <si>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</si>
  <si>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</si>
  <si>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</si>
  <si>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</si>
  <si>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</si>
  <si>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</si>
  <si>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</si>
  <si>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</si>
  <si>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</si>
  <si>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</si>
  <si>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</si>
  <si>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</si>
  <si>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</si>
  <si>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</si>
  <si>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</si>
  <si>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</si>
  <si>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</si>
  <si>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</si>
  <si>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</si>
  <si>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</si>
  <si>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</si>
  <si>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</si>
  <si>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</si>
  <si>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</si>
  <si>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</si>
  <si>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</si>
  <si>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</si>
  <si>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</si>
  <si>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</si>
  <si>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</si>
  <si>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</si>
  <si>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</si>
  <si>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</si>
  <si>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</si>
  <si>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</si>
  <si>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</si>
  <si>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</si>
  <si>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</si>
  <si>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</si>
  <si>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</si>
  <si>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</si>
  <si>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</si>
  <si>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</si>
  <si>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</si>
  <si>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</si>
  <si>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</si>
  <si>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</si>
  <si>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</si>
  <si>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</si>
  <si>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</si>
  <si>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</si>
  <si>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</si>
  <si>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</si>
  <si>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</si>
  <si>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</si>
  <si>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</si>
  <si>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</si>
  <si>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</si>
  <si>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</si>
  <si>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</si>
  <si>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</si>
  <si>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</si>
  <si>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</si>
  <si>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</si>
  <si>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</si>
  <si>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</si>
  <si>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</si>
  <si>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</si>
  <si>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</si>
  <si>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</si>
  <si>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</si>
  <si>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</si>
  <si>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</si>
  <si>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</si>
  <si>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</si>
  <si>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</si>
  <si>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</si>
  <si>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</si>
  <si>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</si>
  <si>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</si>
  <si>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</si>
  <si>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</si>
  <si>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</si>
  <si>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</si>
  <si>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</si>
  <si>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</si>
  <si>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</si>
  <si>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</si>
  <si>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</si>
  <si>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</si>
  <si>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</si>
  <si>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</si>
  <si>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</si>
  <si>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</si>
  <si>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</si>
  <si>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</si>
  <si>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</si>
  <si>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</si>
  <si>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</si>
  <si>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</si>
  <si>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</si>
  <si>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</si>
  <si>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</si>
  <si>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</si>
  <si>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</si>
  <si>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</si>
  <si>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</si>
  <si>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</si>
  <si>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</si>
  <si>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</si>
  <si>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</si>
  <si>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</si>
  <si>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</si>
  <si>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</si>
  <si>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</si>
  <si>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</si>
  <si>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</si>
  <si>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</si>
  <si>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</si>
  <si>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</si>
  <si>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</si>
  <si>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</si>
  <si>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</si>
  <si>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</si>
  <si>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</si>
  <si>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</si>
  <si>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</si>
  <si>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</si>
  <si>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</si>
  <si>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</si>
  <si>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</si>
  <si>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</si>
  <si>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</si>
  <si>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</si>
  <si>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</si>
  <si>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</si>
  <si>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</si>
  <si>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</si>
  <si>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</si>
  <si>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</si>
  <si>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</si>
  <si>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</si>
  <si>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</si>
  <si>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</si>
  <si>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</si>
  <si>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</si>
  <si>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</si>
  <si>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</si>
  <si>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</si>
  <si>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</si>
  <si>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</si>
  <si>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</si>
  <si>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</si>
  <si>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</si>
  <si>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</si>
  <si>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</si>
  <si>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</si>
  <si>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</si>
  <si>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</si>
  <si>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</si>
  <si>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</si>
  <si>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</si>
  <si>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</si>
  <si>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</si>
  <si>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</si>
  <si>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</si>
  <si>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</si>
  <si>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</si>
  <si>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</si>
  <si>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</si>
  <si>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</si>
  <si>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</si>
  <si>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</si>
  <si>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</si>
  <si>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</si>
  <si>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</si>
  <si>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</si>
  <si>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</si>
  <si>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</si>
  <si>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</si>
  <si>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</si>
  <si>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</si>
  <si>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</si>
  <si>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</si>
  <si>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</si>
  <si>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</si>
  <si>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</si>
  <si>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</si>
  <si>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</si>
  <si>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</si>
  <si>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</si>
  <si>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</si>
  <si>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</si>
  <si>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</si>
  <si>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</si>
  <si>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</si>
  <si>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</si>
  <si>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</si>
  <si>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</si>
  <si>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</si>
  <si>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</si>
  <si>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</si>
  <si>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</si>
  <si>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</si>
  <si>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</si>
  <si>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</si>
  <si>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</si>
  <si>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</si>
  <si>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</si>
  <si>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</si>
  <si>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</si>
  <si>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</si>
  <si>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</si>
  <si>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</si>
  <si>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</si>
  <si>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</si>
  <si>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</si>
  <si>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</si>
  <si>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</si>
  <si>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</si>
  <si>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</si>
  <si>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</si>
  <si>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</si>
  <si>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</si>
  <si>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</si>
  <si>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</si>
  <si>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</si>
  <si>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</si>
  <si>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</si>
  <si>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</si>
  <si>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</si>
  <si>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</si>
  <si>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</si>
  <si>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</si>
  <si>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</si>
  <si>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</si>
  <si>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</si>
  <si>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</si>
  <si>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</si>
  <si>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</si>
  <si>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</si>
  <si>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</si>
  <si>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</si>
  <si>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</si>
  <si>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</si>
  <si>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</si>
  <si>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</si>
  <si>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</si>
  <si>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</si>
  <si>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</si>
  <si>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</si>
  <si>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</si>
  <si>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</si>
  <si>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</si>
  <si>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</si>
  <si>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</si>
  <si>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</si>
  <si>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</si>
  <si>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</si>
  <si>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</si>
  <si>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</si>
  <si>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</si>
  <si>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</si>
  <si>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</si>
  <si>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</si>
  <si>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</si>
  <si>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</si>
  <si>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</si>
  <si>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</si>
  <si>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</si>
  <si>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</si>
  <si>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</si>
  <si>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</si>
  <si>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</si>
  <si>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</si>
  <si>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</si>
  <si>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</si>
  <si>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</si>
  <si>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</si>
  <si>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</si>
  <si>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</si>
  <si>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</si>
  <si>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</si>
  <si>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</si>
  <si>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</si>
  <si>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</si>
  <si>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</si>
  <si>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</si>
  <si>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</si>
  <si>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</si>
  <si>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</si>
  <si>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</si>
  <si>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</si>
  <si>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</si>
  <si>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</si>
  <si>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</si>
  <si>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</si>
  <si>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</si>
  <si>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</si>
  <si>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</si>
  <si>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</si>
  <si>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</si>
  <si>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</si>
  <si>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</si>
  <si>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</si>
  <si>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</si>
  <si>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</si>
  <si>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</si>
  <si>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</si>
  <si>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</si>
  <si>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</si>
  <si>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</si>
  <si>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</si>
  <si>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</si>
  <si>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</si>
  <si>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</si>
  <si>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</si>
  <si>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</si>
  <si>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</si>
  <si>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</si>
  <si>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</si>
  <si>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</si>
  <si>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</si>
  <si>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</si>
  <si>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</si>
  <si>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</si>
  <si>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</si>
  <si>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</si>
  <si>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</si>
  <si>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</si>
  <si>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</si>
  <si>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</si>
  <si>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</si>
  <si>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</si>
  <si>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</si>
  <si>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</si>
  <si>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</si>
  <si>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</si>
  <si>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</si>
  <si>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</si>
  <si>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</si>
  <si>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</si>
  <si>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</si>
  <si>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</si>
  <si>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</si>
  <si>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</si>
  <si>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</si>
  <si>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</si>
  <si>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</si>
  <si>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</si>
  <si>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</si>
  <si>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</si>
  <si>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</si>
  <si>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</si>
  <si>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</si>
  <si>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</si>
  <si>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</si>
  <si>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</si>
  <si>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</si>
  <si>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</si>
  <si>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</si>
  <si>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</si>
  <si>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</si>
  <si>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</si>
  <si>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</si>
  <si>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</si>
  <si>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</si>
  <si>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</si>
  <si>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</si>
  <si>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</si>
  <si>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</si>
  <si>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</si>
  <si>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</si>
  <si>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</si>
  <si>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</si>
  <si>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</si>
  <si>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</si>
  <si>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</si>
  <si>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</si>
  <si>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</si>
  <si>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</si>
  <si>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</si>
  <si>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</si>
  <si>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</si>
  <si>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</si>
  <si>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</si>
  <si>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</si>
  <si>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</si>
  <si>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</si>
  <si>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</si>
  <si>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</si>
  <si>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</si>
  <si>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</si>
  <si>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</si>
  <si>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</si>
  <si>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</si>
  <si>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</si>
  <si>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</si>
  <si>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</si>
  <si>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</si>
  <si>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</si>
  <si>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</si>
  <si>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</si>
  <si>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</si>
  <si>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</si>
  <si>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</si>
  <si>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</si>
  <si>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</si>
  <si>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</si>
  <si>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</si>
  <si>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</si>
  <si>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</si>
  <si>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</si>
  <si>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</si>
  <si>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</si>
  <si>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</si>
  <si>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</si>
  <si>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</si>
  <si>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</si>
  <si>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</si>
  <si>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</si>
  <si>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</si>
  <si>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</si>
  <si>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</si>
  <si>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</si>
  <si>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</si>
  <si>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</si>
  <si>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</si>
  <si>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</si>
  <si>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</si>
  <si>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</si>
  <si>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</si>
  <si>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</si>
  <si>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</si>
  <si>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</si>
  <si>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</si>
  <si>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</si>
  <si>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</si>
  <si>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</si>
  <si>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</si>
  <si>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</si>
  <si>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</si>
  <si>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</si>
  <si>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</si>
  <si>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</si>
  <si>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</si>
  <si>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</si>
  <si>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</si>
  <si>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</si>
  <si>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</si>
  <si>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</si>
  <si>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</si>
  <si>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</si>
  <si>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</si>
  <si>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</si>
  <si>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</si>
  <si>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</si>
  <si>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</si>
  <si>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</si>
  <si>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</si>
  <si>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</si>
  <si>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</si>
  <si>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</si>
  <si>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</si>
  <si>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</si>
  <si>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</si>
  <si>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</si>
  <si>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</si>
  <si>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</si>
  <si>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</si>
  <si>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</si>
  <si>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</si>
  <si>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</si>
  <si>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</si>
  <si>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</si>
  <si>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</si>
  <si>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</si>
  <si>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</si>
  <si>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</si>
  <si>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</si>
  <si>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</si>
  <si>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</si>
  <si>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</si>
  <si>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</si>
  <si>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</si>
  <si>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</si>
  <si>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</si>
  <si>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</si>
  <si>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</si>
  <si>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</si>
  <si>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</si>
  <si>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</si>
  <si>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</si>
  <si>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</si>
  <si>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</si>
  <si>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</si>
  <si>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</si>
  <si>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</si>
  <si>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</si>
  <si>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</si>
  <si>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</si>
  <si>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</si>
  <si>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</si>
  <si>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</si>
  <si>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</si>
  <si>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</si>
  <si>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</si>
  <si>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</si>
  <si>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</si>
  <si>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</si>
  <si>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</si>
  <si>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</si>
  <si>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</si>
  <si>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</si>
  <si>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</si>
  <si>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</si>
  <si>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</si>
  <si>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</si>
  <si>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</si>
  <si>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</si>
  <si>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</si>
  <si>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</si>
  <si>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</si>
  <si>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</si>
  <si>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</si>
  <si>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</si>
  <si>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</si>
  <si>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</si>
  <si>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</si>
  <si>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</si>
  <si>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</si>
  <si>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</si>
  <si>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</si>
  <si>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</si>
  <si>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</si>
  <si>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</si>
  <si>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</si>
  <si>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</si>
  <si>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</si>
  <si>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</si>
  <si>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</si>
  <si>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</si>
  <si>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</si>
  <si>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</si>
  <si>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</si>
  <si>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</si>
  <si>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</si>
  <si>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</si>
  <si>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</si>
  <si>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</si>
  <si>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</si>
  <si>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</si>
  <si>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</si>
  <si>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</si>
  <si>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</si>
  <si>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</si>
  <si>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</si>
  <si>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</si>
  <si>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</si>
  <si>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</si>
  <si>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</si>
  <si>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</si>
  <si>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</si>
  <si>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</si>
  <si>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</si>
  <si>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</si>
  <si>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</si>
  <si>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</si>
  <si>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</si>
  <si>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</si>
  <si>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</si>
  <si>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</si>
  <si>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</si>
  <si>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</si>
  <si>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</si>
  <si>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</si>
  <si>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</si>
  <si>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</si>
  <si>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</si>
  <si>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</si>
  <si>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</si>
  <si>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</si>
  <si>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</si>
  <si>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</si>
  <si>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</si>
  <si>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</si>
  <si>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</si>
  <si>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</si>
  <si>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</si>
  <si>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</si>
  <si>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</si>
  <si>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</si>
  <si>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</si>
  <si>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</si>
  <si>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</si>
  <si>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</si>
  <si>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</si>
  <si>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</si>
  <si>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</si>
  <si>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</si>
  <si>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</si>
  <si>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</si>
  <si>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</si>
  <si>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</si>
  <si>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</si>
  <si>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</si>
  <si>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</si>
  <si>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</si>
  <si>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</si>
  <si>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</si>
  <si>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</si>
  <si>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</si>
  <si>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</si>
  <si>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</si>
  <si>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</si>
  <si>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</si>
  <si>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</si>
  <si>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</si>
  <si>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</si>
  <si>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</si>
  <si>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</si>
  <si>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</si>
  <si>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</si>
  <si>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</si>
  <si>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</si>
  <si>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</si>
  <si>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</si>
  <si>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</si>
  <si>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</si>
  <si>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</si>
  <si>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</si>
  <si>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</si>
  <si>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</si>
  <si>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</si>
  <si>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</si>
  <si>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</si>
  <si>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</si>
  <si>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</si>
  <si>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</si>
  <si>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</si>
  <si>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</si>
  <si>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</si>
  <si>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</si>
  <si>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</si>
  <si>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</si>
  <si>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</si>
  <si>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</si>
  <si>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</si>
  <si>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</si>
  <si>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</si>
  <si>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</si>
  <si>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</si>
  <si>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</si>
  <si>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</si>
  <si>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</si>
  <si>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</si>
  <si>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</si>
  <si>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</si>
  <si>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</si>
  <si>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</si>
  <si>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</si>
  <si>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</si>
  <si>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</si>
  <si>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</si>
  <si>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</si>
  <si>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</si>
  <si>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</si>
  <si>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</si>
  <si>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</si>
  <si>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</si>
  <si>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</si>
  <si>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</si>
  <si>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</si>
  <si>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</si>
  <si>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</si>
  <si>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</si>
  <si>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</si>
  <si>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</si>
  <si>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</si>
  <si>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</si>
  <si>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</si>
  <si>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</si>
  <si>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</si>
  <si>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</si>
  <si>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</si>
  <si>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</si>
  <si>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</si>
  <si>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</si>
  <si>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</si>
  <si>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</si>
  <si>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</si>
  <si>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</si>
  <si>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</si>
  <si>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</si>
  <si>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</si>
  <si>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</si>
  <si>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</si>
  <si>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</si>
  <si>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</si>
  <si>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</si>
  <si>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</si>
  <si>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</si>
  <si>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</si>
  <si>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</si>
  <si>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</si>
  <si>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</si>
  <si>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</si>
  <si>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</si>
  <si>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</si>
  <si>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</si>
  <si>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</si>
  <si>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</si>
  <si>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</si>
  <si>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</si>
  <si>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</si>
  <si>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</si>
  <si>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</si>
  <si>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</si>
  <si>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</si>
  <si>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</si>
  <si>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</si>
  <si>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</si>
  <si>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</si>
  <si>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</si>
  <si>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</si>
  <si>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</si>
  <si>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</si>
  <si>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</si>
  <si>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</si>
  <si>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</si>
  <si>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</si>
  <si>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</si>
  <si>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</si>
  <si>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</si>
  <si>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</si>
  <si>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</si>
  <si>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</si>
  <si>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</si>
  <si>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</si>
  <si>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</si>
  <si>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</si>
  <si>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</si>
  <si>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</si>
  <si>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</si>
  <si>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</si>
  <si>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</si>
  <si>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</si>
  <si>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</si>
  <si>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</si>
  <si>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</si>
  <si>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</si>
  <si>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</si>
  <si>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</si>
  <si>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</si>
  <si>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</si>
  <si>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</si>
  <si>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</si>
  <si>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</si>
  <si>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</si>
  <si>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</si>
  <si>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</si>
  <si>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</si>
  <si>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</si>
  <si>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</si>
  <si>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</si>
  <si>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</si>
  <si>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</si>
  <si>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</si>
  <si>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</si>
  <si>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</si>
  <si>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</si>
  <si>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</si>
  <si>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</si>
  <si>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</si>
  <si>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</si>
  <si>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</si>
  <si>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</si>
  <si>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</si>
  <si>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</si>
  <si>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</si>
  <si>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</si>
  <si>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</si>
  <si>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</si>
  <si>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</si>
  <si>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</si>
  <si>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</si>
  <si>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</si>
  <si>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</si>
  <si>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</si>
  <si>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</si>
  <si>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</si>
  <si>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</si>
  <si>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</si>
  <si>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</si>
  <si>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</si>
  <si>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</si>
  <si>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</si>
  <si>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</si>
  <si>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</si>
  <si>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</si>
  <si>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</si>
  <si>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</si>
  <si>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</si>
  <si>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</si>
  <si>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</si>
  <si>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</si>
  <si>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</si>
  <si>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</si>
  <si>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</si>
  <si>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</si>
  <si>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</si>
  <si>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</si>
  <si>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</si>
  <si>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</si>
  <si>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</si>
  <si>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</si>
  <si>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</si>
  <si>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</si>
  <si>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</si>
  <si>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</si>
  <si>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</si>
  <si>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</si>
  <si>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</si>
  <si>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</si>
  <si>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</si>
  <si>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</si>
  <si>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</si>
  <si>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</si>
  <si>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</si>
  <si>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</si>
  <si>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</si>
  <si>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</si>
  <si>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</si>
  <si>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</si>
  <si>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</si>
  <si>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</si>
  <si>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</si>
  <si>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</si>
  <si>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</si>
  <si>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</si>
  <si>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</si>
  <si>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</si>
  <si>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</si>
  <si>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</si>
  <si>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</si>
  <si>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</si>
  <si>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</si>
  <si>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</si>
  <si>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</si>
  <si>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</si>
  <si>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</si>
  <si>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</si>
  <si>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</si>
  <si>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</si>
  <si>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</si>
  <si>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</si>
  <si>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</si>
  <si>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</si>
  <si>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</si>
  <si>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</si>
  <si>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</si>
  <si>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</si>
  <si>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</si>
  <si>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</si>
  <si>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</si>
  <si>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</si>
  <si>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</si>
  <si>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</si>
  <si>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</si>
  <si>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</si>
  <si>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</si>
  <si>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</si>
  <si>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</si>
  <si>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</si>
  <si>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</si>
  <si>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</si>
  <si>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</si>
  <si>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</si>
  <si>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</si>
  <si>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</si>
  <si>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</si>
  <si>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</si>
  <si>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</si>
  <si>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</si>
  <si>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</si>
  <si>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</si>
  <si>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</si>
  <si>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</si>
  <si>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</si>
  <si>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</si>
  <si>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</si>
  <si>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</si>
  <si>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</si>
  <si>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</si>
  <si>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</si>
  <si>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</si>
  <si>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</si>
  <si>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</si>
  <si>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</si>
  <si>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</si>
  <si>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</si>
  <si>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</si>
  <si>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</si>
  <si>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</si>
  <si>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</si>
  <si>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</si>
  <si>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</si>
  <si>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</si>
  <si>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</si>
  <si>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</si>
  <si>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</si>
  <si>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</si>
  <si>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</si>
  <si>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</si>
  <si>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</si>
  <si>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</si>
  <si>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</si>
  <si>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</si>
  <si>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</si>
  <si>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</si>
  <si>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</si>
  <si>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</si>
  <si>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</si>
  <si>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</si>
  <si>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</si>
  <si>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</si>
  <si>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</si>
  <si>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</si>
  <si>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</si>
  <si>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</si>
  <si>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</si>
  <si>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</si>
  <si>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</si>
  <si>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</si>
  <si>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</si>
  <si>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</si>
  <si>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</si>
  <si>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</si>
  <si>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</si>
  <si>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</si>
  <si>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</si>
  <si>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</si>
  <si>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</si>
  <si>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</si>
  <si>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</si>
  <si>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</si>
  <si>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</si>
  <si>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</si>
  <si>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</si>
  <si>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</si>
  <si>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</si>
  <si>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</si>
  <si>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</si>
  <si>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</si>
  <si>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</si>
  <si>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</si>
  <si>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</si>
  <si>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</si>
  <si>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</si>
  <si>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</si>
  <si>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</si>
  <si>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</si>
  <si>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</si>
  <si>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</si>
  <si>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</si>
  <si>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</si>
  <si>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</si>
  <si>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</si>
  <si>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</si>
  <si>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</si>
  <si>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</si>
  <si>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</si>
  <si>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</si>
  <si>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</si>
  <si>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</si>
  <si>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</si>
  <si>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</si>
  <si>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</si>
  <si>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</si>
  <si>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</si>
  <si>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</si>
  <si>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</si>
  <si>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</si>
  <si>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</si>
  <si>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</si>
  <si>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</si>
  <si>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</si>
  <si>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</si>
  <si>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</si>
  <si>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</si>
  <si>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</si>
  <si>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</si>
  <si>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</si>
  <si>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</si>
  <si>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</si>
  <si>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</si>
  <si>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</si>
  <si>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</si>
  <si>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</si>
  <si>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</si>
  <si>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</si>
  <si>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</si>
  <si>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</si>
  <si>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</si>
  <si>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</si>
  <si>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</si>
  <si>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</si>
  <si>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</si>
  <si>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</si>
  <si>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</si>
  <si>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</si>
  <si>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</si>
  <si>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</si>
  <si>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</si>
  <si>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</si>
  <si>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</si>
  <si>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</si>
  <si>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</si>
  <si>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</si>
  <si>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</si>
  <si>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</si>
  <si>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</si>
  <si>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</si>
  <si>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</si>
  <si>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</si>
  <si>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</si>
  <si>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</si>
  <si>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</si>
  <si>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</si>
  <si>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</si>
  <si>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</si>
  <si>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</si>
  <si>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</si>
  <si>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</si>
  <si>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</si>
  <si>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</si>
  <si>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</si>
  <si>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</si>
  <si>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</si>
  <si>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</si>
  <si>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</si>
  <si>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</si>
  <si>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</si>
  <si>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</si>
  <si>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</si>
  <si>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</si>
  <si>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</si>
  <si>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</si>
  <si>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</si>
  <si>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</si>
  <si>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</si>
  <si>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</si>
  <si>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</si>
  <si>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</si>
  <si>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</si>
  <si>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</si>
  <si>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</si>
  <si>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</si>
  <si>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</si>
  <si>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</si>
  <si>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</si>
  <si>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</si>
  <si>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</si>
  <si>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</si>
  <si>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</si>
  <si>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</si>
  <si>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</si>
  <si>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</si>
  <si>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</si>
  <si>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</si>
  <si>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</si>
  <si>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</si>
  <si>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</si>
  <si>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</si>
  <si>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</si>
  <si>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</si>
  <si>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</si>
  <si>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</si>
  <si>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</si>
  <si>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</si>
  <si>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</si>
  <si>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</si>
  <si>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</si>
  <si>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</si>
  <si>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</si>
  <si>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</si>
  <si>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</si>
  <si>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</si>
  <si>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</si>
  <si>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</si>
  <si>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</si>
  <si>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</si>
  <si>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</si>
  <si>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</si>
  <si>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</si>
  <si>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</si>
  <si>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</si>
  <si>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</si>
  <si>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</si>
  <si>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</si>
  <si>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</si>
  <si>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</si>
  <si>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</si>
  <si>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</si>
  <si>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</si>
  <si>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</si>
  <si>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</si>
  <si>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</si>
  <si>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</si>
  <si>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</si>
  <si>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</si>
  <si>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</si>
  <si>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</si>
  <si>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</si>
  <si>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</si>
  <si>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</si>
  <si>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</si>
  <si>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</si>
  <si>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</si>
  <si>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</si>
  <si>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</si>
  <si>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</si>
  <si>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</si>
  <si>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</si>
  <si>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</si>
  <si>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</si>
  <si>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</si>
  <si>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</si>
  <si>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</si>
  <si>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</si>
  <si>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</si>
  <si>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</si>
  <si>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</si>
  <si>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</si>
  <si>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</si>
  <si>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</si>
  <si>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</si>
  <si>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</si>
  <si>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</si>
  <si>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</si>
  <si>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</si>
  <si>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</si>
  <si>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</si>
  <si>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</si>
  <si>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</si>
  <si>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</si>
  <si>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</si>
  <si>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</si>
  <si>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</si>
  <si>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</si>
  <si>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</si>
  <si>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</si>
  <si>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</si>
  <si>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</si>
  <si>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</si>
  <si>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</si>
  <si>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</si>
  <si>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</si>
  <si>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</si>
  <si>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</si>
  <si>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</si>
  <si>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</si>
  <si>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</si>
  <si>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</si>
  <si>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</si>
  <si>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</si>
  <si>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</si>
  <si>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</si>
  <si>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</si>
  <si>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</si>
  <si>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</si>
  <si>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</si>
  <si>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</si>
  <si>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</si>
  <si>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</si>
  <si>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</si>
  <si>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</si>
  <si>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</si>
  <si>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</si>
  <si>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</si>
  <si>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</si>
  <si>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</si>
  <si>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</si>
  <si>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</si>
  <si>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</si>
  <si>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</si>
  <si>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</si>
  <si>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</si>
  <si>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</si>
  <si>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</si>
  <si>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</si>
  <si>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</si>
  <si>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</si>
  <si>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</si>
  <si>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</si>
  <si>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</si>
  <si>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</si>
  <si>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</si>
  <si>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</si>
  <si>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</si>
  <si>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</si>
  <si>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</si>
  <si>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</si>
  <si>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</si>
  <si>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</si>
  <si>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</si>
  <si>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</si>
  <si>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</si>
  <si>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</si>
  <si>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</si>
  <si>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</si>
  <si>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</si>
  <si>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</si>
  <si>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</si>
  <si>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</si>
  <si>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</si>
  <si>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</si>
  <si>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</si>
  <si>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</si>
  <si>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</si>
  <si>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</si>
  <si>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</si>
  <si>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</si>
  <si>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</si>
  <si>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</si>
  <si>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</si>
  <si>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</si>
  <si>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</si>
  <si>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</si>
  <si>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</si>
  <si>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</si>
  <si>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</si>
  <si>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</si>
  <si>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</si>
  <si>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</si>
  <si>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</si>
  <si>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</si>
  <si>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</si>
  <si>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</si>
  <si>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</si>
  <si>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</si>
  <si>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</si>
  <si>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</si>
  <si>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</si>
  <si>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</si>
  <si>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</si>
  <si>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</si>
  <si>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</si>
  <si>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</si>
  <si>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</si>
  <si>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</si>
  <si>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</si>
  <si>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</si>
  <si>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</si>
  <si>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</si>
  <si>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</si>
  <si>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</si>
  <si>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</si>
  <si>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</si>
  <si>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</si>
  <si>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</si>
  <si>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</si>
  <si>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</si>
  <si>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</si>
  <si>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</si>
  <si>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</si>
  <si>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</si>
  <si>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</si>
  <si>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</si>
  <si>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</si>
  <si>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</si>
  <si>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</si>
  <si>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</si>
  <si>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</si>
  <si>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</si>
  <si>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</si>
  <si>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</si>
  <si>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</si>
  <si>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</si>
  <si>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</si>
  <si>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</si>
  <si>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</si>
  <si>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</si>
  <si>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</si>
  <si>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</si>
  <si>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</si>
  <si>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</si>
  <si>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</si>
  <si>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</si>
  <si>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</si>
  <si>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</si>
  <si>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</si>
  <si>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</si>
  <si>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</si>
  <si>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</si>
  <si>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</si>
  <si>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</si>
  <si>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</si>
  <si>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</si>
  <si>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</si>
  <si>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</si>
  <si>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</si>
  <si>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</si>
  <si>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</si>
  <si>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</si>
  <si>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</si>
  <si>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</si>
  <si>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</si>
  <si>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</si>
  <si>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</si>
  <si>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</si>
  <si>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</si>
  <si>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</si>
  <si>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</si>
  <si>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</si>
  <si>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</si>
  <si>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</si>
  <si>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</si>
  <si>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</si>
  <si>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</si>
  <si>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</si>
  <si>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</si>
  <si>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</si>
  <si>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</si>
  <si>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</si>
  <si>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</si>
  <si>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</si>
  <si>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</si>
  <si>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</si>
  <si>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</si>
  <si>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</si>
  <si>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</si>
  <si>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</si>
  <si>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</si>
  <si>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</si>
  <si>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</si>
  <si>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</si>
  <si>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</si>
  <si>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</si>
  <si>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</si>
  <si>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</si>
  <si>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</si>
  <si>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</si>
  <si>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</si>
  <si>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</si>
  <si>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</si>
  <si>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</si>
  <si>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</si>
  <si>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</si>
  <si>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</si>
  <si>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</si>
  <si>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</si>
  <si>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</si>
  <si>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</si>
  <si>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</si>
  <si>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</si>
  <si>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</si>
  <si>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</si>
  <si>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</si>
  <si>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</si>
  <si>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</si>
  <si>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</si>
  <si>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</si>
  <si>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</si>
  <si>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</si>
  <si>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</si>
  <si>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</si>
  <si>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</si>
  <si>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</si>
  <si>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</si>
  <si>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</si>
  <si>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</si>
  <si>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</si>
  <si>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</si>
  <si>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</si>
  <si>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</si>
  <si>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</si>
  <si>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</si>
  <si>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</si>
  <si>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</si>
  <si>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</si>
  <si>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</si>
  <si>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</si>
  <si>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</si>
  <si>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</si>
  <si>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</si>
  <si>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</si>
  <si>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</si>
  <si>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</si>
  <si>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</si>
  <si>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</si>
  <si>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</si>
  <si>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</si>
  <si>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</si>
  <si>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</si>
  <si>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</si>
  <si>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</si>
  <si>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</si>
  <si>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</si>
  <si>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</si>
  <si>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</si>
  <si>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</si>
  <si>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</si>
  <si>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</si>
  <si>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</si>
  <si>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</si>
  <si>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</si>
  <si>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</si>
  <si>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</si>
  <si>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</si>
  <si>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</si>
  <si>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</si>
  <si>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</si>
  <si>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</si>
  <si>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</si>
  <si>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</si>
  <si>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</si>
  <si>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</si>
  <si>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</si>
  <si>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</si>
  <si>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</si>
  <si>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</si>
  <si>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</si>
  <si>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</si>
  <si>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</si>
  <si>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</si>
  <si>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</si>
  <si>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</si>
  <si>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</si>
  <si>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</si>
  <si>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</si>
  <si>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</si>
  <si>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</si>
  <si>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</si>
  <si>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</si>
  <si>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</si>
  <si>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</si>
  <si>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</si>
  <si>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</si>
  <si>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</si>
  <si>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</si>
  <si>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</si>
  <si>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</si>
  <si>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</si>
  <si>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</si>
  <si>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</si>
  <si>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</si>
  <si>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</si>
  <si>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</si>
  <si>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</si>
  <si>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</si>
  <si>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</si>
  <si>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</si>
  <si>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</si>
  <si>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</si>
  <si>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</si>
  <si>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</si>
  <si>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</si>
  <si>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</si>
  <si>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</si>
  <si>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</si>
  <si>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</si>
  <si>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</si>
  <si>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</si>
  <si>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</si>
  <si>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</si>
  <si>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</si>
  <si>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</si>
  <si>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</si>
  <si>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</si>
  <si>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</si>
  <si>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</si>
  <si>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</si>
  <si>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</si>
  <si>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</si>
  <si>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</si>
  <si>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</si>
  <si>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</si>
  <si>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</si>
  <si>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</si>
  <si>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</si>
  <si>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</si>
  <si>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</si>
  <si>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</si>
  <si>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</si>
  <si>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</si>
  <si>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</si>
  <si>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</si>
  <si>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</si>
  <si>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</si>
  <si>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</si>
  <si>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</si>
  <si>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</si>
  <si>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</si>
  <si>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</si>
  <si>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</si>
  <si>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</si>
  <si>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</si>
  <si>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</si>
  <si>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</si>
  <si>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</si>
  <si>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</si>
  <si>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</si>
  <si>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</si>
  <si>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</si>
  <si>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</si>
  <si>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</si>
  <si>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</si>
  <si>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</si>
  <si>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</si>
  <si>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</si>
  <si>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</si>
  <si>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</si>
  <si>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</si>
  <si>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</si>
  <si>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</si>
  <si>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</si>
  <si>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</si>
  <si>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</si>
  <si>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</si>
  <si>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</si>
  <si>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</si>
  <si>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</si>
  <si>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</si>
  <si>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</si>
  <si>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</si>
  <si>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</si>
  <si>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</si>
  <si>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</si>
  <si>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</si>
  <si>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</si>
  <si>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</si>
  <si>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</si>
  <si>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</si>
  <si>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</si>
  <si>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</si>
  <si>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</si>
  <si>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</si>
  <si>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</si>
  <si>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</si>
  <si>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</si>
  <si>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</si>
  <si>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</si>
  <si>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</si>
  <si>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</si>
  <si>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</si>
  <si>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</si>
  <si>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</si>
  <si>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</si>
  <si>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</si>
  <si>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</si>
  <si>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</si>
  <si>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</si>
  <si>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</si>
  <si>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</si>
  <si>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</si>
  <si>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</si>
  <si>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</si>
  <si>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</si>
  <si>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</si>
  <si>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</si>
  <si>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</si>
  <si>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</si>
  <si>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</si>
  <si>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</si>
  <si>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</si>
  <si>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</si>
  <si>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</si>
  <si>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</si>
  <si>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</si>
  <si>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</si>
  <si>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</si>
  <si>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</si>
  <si>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</si>
  <si>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</si>
  <si>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</si>
  <si>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</si>
  <si>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</si>
  <si>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</si>
  <si>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</si>
  <si>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</si>
  <si>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</si>
  <si>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</si>
  <si>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</si>
  <si>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</si>
  <si>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</si>
  <si>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</si>
  <si>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</si>
  <si>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</si>
  <si>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</si>
  <si>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</si>
  <si>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</si>
  <si>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</si>
  <si>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</si>
  <si>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</si>
  <si>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</si>
  <si>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</si>
  <si>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</si>
  <si>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</si>
  <si>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</si>
  <si>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</si>
  <si>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</si>
  <si>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</si>
  <si>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</si>
  <si>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</si>
  <si>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</si>
  <si>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</si>
  <si>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</si>
  <si>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</si>
  <si>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</si>
  <si>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</si>
  <si>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</si>
  <si>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</si>
  <si>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</si>
  <si>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</si>
  <si>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</si>
  <si>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</si>
  <si>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</si>
  <si>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</si>
  <si>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</si>
  <si>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</si>
  <si>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</si>
  <si>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</si>
  <si>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</si>
  <si>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</si>
  <si>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</si>
  <si>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</si>
  <si>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</si>
  <si>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</si>
  <si>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</si>
  <si>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</si>
  <si>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</si>
  <si>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</si>
  <si>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</si>
  <si>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</si>
  <si>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</si>
  <si>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</si>
  <si>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</si>
  <si>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</si>
  <si>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</si>
  <si>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</si>
  <si>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</si>
  <si>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</si>
  <si>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</si>
  <si>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</si>
  <si>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</si>
  <si>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</si>
  <si>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</si>
  <si>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</si>
  <si>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</si>
  <si>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</si>
  <si>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</si>
  <si>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</si>
  <si>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</si>
  <si>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</si>
  <si>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</si>
  <si>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</si>
  <si>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</si>
  <si>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</si>
  <si>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</si>
  <si>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</si>
  <si>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</si>
  <si>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</si>
  <si>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</si>
  <si>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</si>
  <si>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</si>
  <si>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</si>
  <si>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</si>
  <si>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</si>
  <si>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</si>
  <si>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</si>
  <si>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</si>
  <si>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</si>
  <si>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</si>
  <si>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</si>
  <si>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</si>
  <si>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</si>
  <si>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</si>
  <si>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</si>
  <si>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</si>
  <si>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</si>
  <si>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</si>
  <si>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</si>
  <si>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</si>
  <si>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</si>
  <si>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</si>
  <si>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</si>
  <si>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</si>
  <si>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</si>
  <si>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</si>
  <si>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</si>
  <si>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</si>
  <si>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</si>
  <si>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</si>
  <si>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</si>
  <si>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</si>
  <si>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</si>
  <si>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</si>
  <si>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</si>
  <si>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</si>
  <si>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</si>
  <si>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</si>
  <si>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</si>
  <si>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</si>
  <si>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</si>
  <si>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</si>
  <si>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</si>
  <si>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</si>
  <si>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</si>
  <si>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</si>
  <si>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</si>
  <si>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</si>
  <si>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</si>
  <si>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</si>
  <si>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</si>
  <si>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</si>
  <si>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</si>
  <si>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</si>
  <si>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</si>
  <si>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</si>
  <si>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</si>
  <si>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</si>
  <si>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</si>
  <si>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</si>
  <si>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</si>
  <si>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</si>
  <si>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</si>
  <si>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</si>
  <si>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</si>
  <si>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</si>
  <si>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</si>
  <si>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</si>
  <si>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</si>
  <si>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</si>
  <si>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</si>
  <si>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</si>
  <si>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</si>
  <si>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</si>
  <si>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</si>
  <si>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</si>
  <si>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</si>
  <si>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</si>
  <si>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</si>
  <si>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</si>
  <si>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</si>
  <si>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</si>
  <si>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</si>
  <si>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</si>
  <si>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</si>
  <si>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</si>
  <si>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</si>
  <si>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</si>
  <si>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</si>
  <si>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</si>
  <si>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</si>
  <si>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</si>
  <si>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</si>
  <si>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</si>
  <si>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</si>
  <si>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</si>
  <si>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</si>
  <si>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</si>
  <si>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</si>
  <si>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</si>
  <si>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</si>
  <si>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</si>
  <si>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</si>
  <si>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</si>
  <si>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</si>
  <si>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</si>
  <si>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</si>
  <si>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</si>
  <si>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</si>
  <si>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</si>
  <si>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</si>
  <si>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</si>
  <si>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</si>
  <si>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</si>
  <si>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</si>
  <si>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</si>
  <si>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</si>
  <si>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</si>
  <si>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</si>
  <si>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</si>
  <si>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</si>
  <si>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</si>
  <si>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</si>
  <si>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</si>
  <si>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</si>
  <si>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</si>
  <si>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</si>
  <si>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</si>
  <si>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</si>
  <si>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</si>
  <si>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</si>
  <si>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</si>
  <si>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</si>
  <si>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</si>
  <si>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</si>
  <si>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</si>
  <si>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</si>
  <si>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</si>
  <si>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</si>
  <si>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</si>
  <si>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</si>
  <si>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</si>
  <si>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</si>
  <si>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</si>
  <si>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</si>
  <si>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</si>
  <si>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</si>
  <si>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</si>
  <si>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</si>
  <si>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</si>
  <si>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</si>
  <si>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</si>
  <si>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</si>
  <si>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</si>
  <si>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</si>
  <si>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</si>
  <si>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</si>
  <si>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</si>
  <si>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</si>
  <si>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</si>
  <si>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</si>
  <si>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</si>
  <si>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</si>
  <si>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</si>
  <si>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</si>
  <si>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</si>
  <si>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</si>
  <si>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</si>
  <si>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</si>
  <si>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</si>
  <si>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</si>
  <si>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</si>
  <si>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</si>
  <si>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</si>
  <si>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</si>
  <si>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</si>
  <si>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</si>
  <si>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</si>
  <si>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</si>
  <si>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</si>
  <si>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</si>
  <si>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</si>
  <si>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</si>
  <si>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</si>
  <si>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</si>
  <si>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</si>
  <si>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</si>
  <si>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</si>
  <si>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</si>
  <si>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</si>
  <si>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</si>
  <si>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</si>
  <si>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</si>
  <si>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</si>
  <si>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</si>
  <si>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</si>
  <si>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</si>
  <si>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</si>
  <si>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</si>
  <si>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</si>
  <si>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</si>
  <si>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</si>
  <si>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</si>
  <si>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</si>
  <si>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</si>
  <si>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</si>
  <si>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</si>
  <si>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</si>
  <si>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</si>
  <si>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</si>
  <si>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</si>
  <si>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</si>
  <si>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</si>
  <si>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</si>
  <si>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</si>
  <si>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</si>
  <si>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</si>
  <si>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</si>
  <si>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</si>
  <si>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</si>
  <si>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</si>
  <si>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</si>
  <si>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</si>
  <si>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</si>
  <si>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</si>
  <si>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</si>
  <si>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</si>
  <si>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</si>
  <si>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</si>
  <si>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</si>
  <si>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</si>
  <si>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</si>
  <si>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</si>
  <si>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</si>
  <si>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</si>
  <si>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</si>
  <si>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</si>
  <si>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</si>
  <si>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</si>
  <si>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</si>
  <si>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</si>
  <si>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</si>
  <si>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</si>
  <si>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</si>
  <si>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</si>
  <si>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</si>
  <si>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</si>
  <si>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</si>
  <si>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</si>
  <si>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</si>
  <si>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</si>
  <si>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</si>
  <si>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</si>
  <si>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</si>
  <si>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</si>
  <si>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</si>
  <si>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</si>
  <si>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</si>
  <si>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</si>
  <si>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</si>
  <si>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</si>
  <si>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</si>
  <si>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</si>
  <si>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</si>
  <si>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</si>
  <si>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</si>
  <si>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</si>
  <si>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</si>
  <si>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</si>
  <si>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</si>
  <si>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</si>
  <si>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</si>
  <si>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</si>
  <si>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</si>
  <si>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</si>
  <si>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</si>
  <si>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</si>
  <si>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</si>
  <si>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</si>
  <si>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</si>
  <si>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</si>
  <si>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</si>
  <si>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</si>
  <si>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</si>
  <si>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</si>
  <si>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</si>
  <si>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</si>
  <si>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</si>
  <si>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</si>
  <si>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</si>
  <si>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</si>
  <si>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</si>
  <si>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</si>
  <si>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</si>
  <si>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</si>
  <si>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</si>
  <si>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</si>
  <si>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</si>
  <si>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</si>
  <si>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</si>
  <si>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</si>
  <si>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</si>
  <si>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</si>
  <si>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</si>
  <si>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</si>
  <si>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</si>
  <si>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</si>
  <si>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</si>
  <si>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</si>
  <si>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</si>
  <si>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</si>
  <si>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</si>
  <si>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</si>
  <si>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</si>
  <si>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</si>
  <si>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</si>
  <si>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</si>
  <si>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</si>
  <si>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</si>
  <si>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</si>
  <si>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</si>
  <si>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</si>
  <si>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</si>
  <si>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</si>
  <si>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</si>
  <si>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</si>
  <si>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</si>
  <si>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</si>
  <si>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</si>
  <si>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</si>
  <si>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</si>
  <si>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</si>
  <si>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</si>
  <si>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</si>
  <si>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</si>
  <si>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</si>
  <si>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</si>
  <si>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</si>
  <si>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</si>
  <si>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</si>
  <si>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</si>
  <si>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</si>
  <si>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</si>
  <si>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</si>
  <si>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</si>
  <si>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</si>
  <si>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</si>
  <si>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</si>
  <si>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</si>
  <si>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</si>
  <si>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</si>
  <si>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</si>
  <si>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</si>
  <si>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</si>
  <si>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</si>
  <si>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</si>
  <si>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</si>
  <si>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</si>
  <si>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</si>
  <si>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</si>
  <si>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</si>
  <si>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</si>
  <si>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</si>
  <si>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</si>
  <si>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</si>
  <si>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</si>
  <si>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</si>
  <si>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</si>
  <si>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</si>
  <si>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</si>
  <si>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</si>
  <si>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</si>
  <si>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</si>
  <si>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</si>
  <si>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</si>
  <si>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</si>
  <si>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</si>
  <si>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</si>
  <si>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</si>
  <si>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</si>
  <si>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</si>
  <si>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</si>
  <si>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</si>
  <si>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</si>
  <si>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</si>
  <si>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</si>
  <si>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</si>
  <si>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</si>
  <si>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</si>
  <si>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</si>
  <si>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</si>
  <si>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</si>
  <si>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</si>
  <si>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</si>
  <si>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</si>
  <si>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</si>
  <si>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</si>
  <si>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</si>
  <si>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</si>
  <si>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</si>
  <si>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</si>
  <si>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</si>
  <si>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</si>
  <si>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</si>
  <si>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</si>
  <si>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</si>
  <si>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</si>
  <si>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</si>
  <si>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</si>
  <si>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</si>
  <si>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</si>
  <si>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</si>
  <si>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</si>
  <si>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</si>
  <si>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</si>
  <si>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</si>
  <si>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</si>
  <si>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</si>
  <si>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</si>
  <si>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</si>
  <si>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</si>
  <si>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</si>
  <si>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</si>
  <si>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</si>
  <si>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</si>
  <si>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</si>
  <si>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</si>
  <si>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</si>
  <si>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</si>
  <si>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</si>
  <si>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</si>
  <si>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</si>
  <si>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</si>
  <si>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</si>
  <si>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</si>
  <si>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</si>
  <si>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</si>
  <si>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</si>
  <si>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</si>
  <si>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</si>
  <si>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</si>
  <si>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</si>
  <si>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</si>
  <si>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</si>
  <si>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</si>
  <si>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</si>
  <si>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</si>
  <si>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</si>
  <si>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</si>
  <si>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</si>
  <si>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</si>
  <si>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</si>
  <si>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</si>
  <si>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</si>
  <si>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</si>
  <si>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</si>
  <si>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</si>
  <si>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</si>
  <si>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</si>
  <si>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</si>
  <si>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</si>
  <si>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</si>
  <si>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</si>
  <si>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</si>
  <si>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</si>
  <si>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</si>
  <si>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</si>
  <si>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</si>
  <si>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</si>
  <si>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</si>
  <si>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</si>
  <si>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</si>
  <si>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</si>
  <si>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</si>
  <si>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</si>
  <si>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</si>
  <si>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</si>
  <si>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</si>
  <si>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</si>
  <si>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</si>
  <si>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</si>
  <si>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</si>
  <si>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</si>
  <si>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</si>
  <si>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</si>
  <si>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</si>
  <si>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</si>
  <si>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</si>
  <si>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</si>
  <si>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</si>
  <si>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</si>
  <si>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</si>
  <si>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</si>
  <si>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</si>
  <si>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</si>
  <si>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</si>
  <si>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</si>
  <si>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</si>
  <si>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</si>
  <si>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</si>
  <si>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</si>
  <si>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</si>
  <si>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</si>
  <si>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</si>
  <si>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</si>
  <si>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</si>
  <si>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</si>
  <si>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</si>
  <si>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</si>
  <si>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</si>
  <si>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</si>
  <si>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</si>
  <si>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</si>
  <si>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</si>
  <si>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</si>
  <si>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</si>
  <si>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</si>
  <si>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</si>
  <si>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</si>
  <si>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</si>
  <si>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</si>
  <si>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</si>
  <si>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</si>
  <si>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</si>
  <si>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</si>
  <si>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</si>
  <si>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</si>
  <si>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</si>
  <si>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</si>
  <si>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</si>
  <si>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</si>
  <si>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</si>
  <si>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</si>
  <si>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</si>
  <si>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</si>
  <si>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</si>
  <si>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</si>
  <si>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</si>
  <si>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</si>
  <si>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</si>
  <si>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</si>
  <si>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</si>
  <si>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</si>
  <si>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</si>
  <si>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</si>
  <si>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</si>
  <si>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</si>
  <si>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</si>
  <si>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</si>
  <si>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</si>
  <si>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</si>
  <si>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</si>
  <si>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</si>
  <si>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</si>
  <si>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</si>
  <si>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</si>
  <si>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</si>
  <si>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</si>
  <si>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</si>
  <si>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</si>
  <si>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</si>
  <si>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</si>
  <si>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</si>
  <si>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</si>
  <si>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</si>
  <si>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</si>
  <si>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</si>
  <si>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</si>
  <si>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</si>
  <si>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</si>
  <si>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</si>
  <si>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</si>
  <si>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</si>
  <si>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</si>
  <si>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</si>
  <si>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</si>
  <si>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</si>
  <si>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</si>
  <si>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</si>
  <si>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</si>
  <si>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</si>
  <si>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</si>
  <si>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</si>
  <si>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</si>
  <si>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</si>
  <si>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</si>
  <si>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</si>
  <si>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</si>
  <si>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</si>
  <si>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</si>
  <si>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</si>
  <si>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</si>
  <si>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</si>
  <si>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</si>
  <si>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</si>
  <si>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</si>
  <si>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</si>
  <si>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</si>
  <si>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</si>
  <si>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</si>
  <si>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</si>
  <si>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</si>
  <si>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</si>
  <si>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</si>
  <si>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</si>
  <si>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</si>
  <si>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</si>
  <si>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</si>
  <si>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</si>
  <si>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</si>
  <si>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</si>
  <si>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</si>
  <si>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</si>
  <si>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</si>
  <si>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</si>
  <si>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</si>
  <si>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</si>
  <si>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</si>
  <si>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</si>
  <si>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</si>
  <si>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</si>
  <si>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</si>
  <si>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</si>
  <si>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</si>
  <si>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</si>
  <si>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</si>
  <si>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</si>
  <si>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</si>
  <si>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</si>
  <si>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</si>
  <si>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</si>
  <si>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</si>
  <si>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</si>
  <si>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</si>
  <si>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</si>
  <si>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</si>
  <si>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</si>
  <si>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</si>
  <si>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</si>
  <si>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</si>
  <si>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</si>
  <si>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</si>
  <si>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</si>
  <si>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</si>
  <si>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</si>
  <si>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</si>
  <si>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</si>
  <si>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</si>
  <si>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</si>
  <si>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</si>
  <si>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</si>
  <si>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</si>
  <si>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</si>
  <si>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</si>
  <si>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</si>
  <si>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</si>
  <si>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</si>
  <si>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</si>
  <si>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</si>
  <si>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</si>
  <si>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</si>
  <si>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</si>
  <si>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</si>
  <si>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</si>
  <si>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</si>
  <si>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</si>
  <si>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</si>
  <si>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</si>
  <si>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</si>
  <si>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</si>
  <si>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</si>
  <si>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</si>
  <si>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</si>
  <si>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</si>
  <si>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</si>
  <si>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</si>
  <si>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</si>
  <si>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</si>
  <si>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</si>
  <si>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</si>
  <si>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</si>
  <si>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</si>
  <si>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</si>
  <si>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</si>
  <si>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</si>
  <si>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</si>
  <si>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</si>
  <si>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</si>
  <si>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</si>
  <si>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</si>
  <si>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</si>
  <si>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</si>
  <si>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</si>
  <si>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</si>
  <si>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</si>
  <si>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</si>
  <si>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</si>
  <si>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</si>
  <si>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</si>
  <si>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</si>
  <si>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</si>
  <si>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</si>
  <si>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</si>
  <si>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</si>
  <si>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</si>
  <si>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</si>
  <si>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</si>
  <si>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</si>
  <si>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</si>
  <si>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</si>
  <si>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</si>
  <si>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</si>
  <si>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</si>
  <si>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</si>
  <si>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</si>
  <si>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</si>
  <si>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</si>
  <si>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</si>
  <si>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</si>
  <si>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</si>
  <si>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</si>
  <si>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</si>
  <si>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</si>
  <si>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</si>
  <si>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</si>
  <si>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</si>
  <si>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</si>
  <si>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</si>
  <si>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</si>
  <si>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</si>
  <si>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</si>
  <si>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</si>
  <si>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</si>
  <si>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</si>
  <si>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</si>
  <si>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</si>
  <si>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</si>
  <si>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</si>
  <si>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</si>
  <si>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</si>
  <si>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</si>
  <si>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</si>
  <si>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</si>
  <si>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</si>
  <si>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</si>
  <si>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</si>
  <si>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</si>
  <si>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</si>
  <si>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</si>
  <si>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</si>
  <si>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</si>
  <si>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</si>
  <si>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</si>
  <si>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</si>
  <si>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</si>
  <si>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</si>
  <si>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</si>
  <si>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</si>
  <si>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</si>
  <si>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</si>
  <si>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</si>
  <si>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</si>
  <si>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</si>
  <si>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</si>
  <si>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</si>
  <si>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</si>
  <si>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</si>
  <si>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</si>
  <si>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</si>
  <si>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</si>
  <si>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</si>
  <si>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</si>
  <si>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</si>
  <si>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</si>
  <si>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</si>
  <si>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</si>
  <si>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</si>
  <si>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</si>
  <si>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</si>
  <si>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</si>
  <si>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</si>
  <si>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</si>
  <si>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</si>
  <si>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</si>
  <si>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</si>
  <si>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</si>
  <si>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</si>
  <si>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</si>
  <si>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</si>
  <si>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</si>
  <si>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</si>
  <si>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</si>
  <si>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</si>
  <si>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</si>
  <si>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</si>
  <si>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</si>
  <si>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</si>
  <si>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</si>
  <si>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</si>
  <si>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</si>
  <si>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</si>
  <si>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</si>
  <si>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</si>
  <si>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</si>
  <si>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</si>
  <si>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</si>
  <si>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</si>
  <si>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</si>
  <si>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</si>
  <si>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</si>
  <si>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</si>
  <si>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</si>
  <si>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</si>
  <si>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</si>
  <si>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</si>
  <si>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</si>
  <si>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</si>
  <si>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</si>
  <si>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</si>
  <si>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</si>
  <si>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</si>
  <si>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</si>
  <si>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</si>
  <si>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</si>
  <si>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</si>
  <si>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</si>
  <si>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</si>
  <si>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</si>
  <si>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</si>
  <si>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</si>
  <si>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</si>
  <si>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</si>
  <si>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</si>
  <si>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</si>
  <si>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</si>
  <si>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</si>
  <si>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</si>
  <si>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</si>
  <si>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</si>
  <si>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</si>
  <si>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</si>
  <si>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</si>
  <si>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</si>
  <si>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</si>
  <si>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</si>
  <si>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</si>
  <si>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</si>
  <si>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</si>
  <si>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</si>
  <si>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</si>
  <si>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</si>
  <si>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</si>
  <si>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</si>
  <si>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</si>
  <si>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</si>
  <si>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</si>
  <si>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</si>
  <si>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</si>
  <si>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</si>
  <si>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</si>
  <si>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</si>
  <si>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</si>
  <si>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</si>
  <si>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</si>
  <si>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</si>
  <si>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</si>
  <si>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</si>
  <si>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</si>
  <si>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</si>
  <si>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</si>
  <si>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</si>
  <si>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</si>
  <si>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</si>
  <si>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</si>
  <si>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</si>
  <si>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</si>
  <si>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</si>
  <si>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</si>
  <si>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</si>
  <si>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</si>
  <si>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</si>
  <si>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</si>
  <si>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</si>
  <si>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</si>
  <si>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</si>
  <si>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</si>
  <si>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</si>
  <si>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</si>
  <si>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</si>
  <si>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</si>
  <si>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</si>
  <si>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</si>
  <si>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</si>
  <si>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</si>
  <si>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</si>
  <si>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</si>
  <si>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</si>
  <si>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</si>
  <si>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</si>
  <si>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</si>
  <si>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</si>
  <si>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</si>
  <si>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</si>
  <si>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</si>
  <si>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</si>
  <si>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</si>
  <si>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</si>
  <si>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</si>
  <si>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</si>
  <si>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</si>
  <si>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</si>
  <si>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</si>
  <si>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</si>
  <si>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</si>
  <si>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</si>
  <si>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</si>
  <si>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</si>
  <si>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</si>
  <si>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</si>
  <si>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</si>
  <si>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</si>
  <si>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</si>
  <si>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</si>
  <si>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</si>
  <si>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</si>
  <si>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</si>
  <si>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</si>
  <si>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</si>
  <si>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</si>
  <si>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</si>
  <si>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</si>
  <si>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</si>
  <si>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</si>
  <si>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</si>
  <si>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</si>
  <si>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</si>
  <si>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</si>
  <si>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</si>
  <si>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</si>
  <si>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</si>
  <si>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</si>
  <si>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</si>
  <si>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</si>
  <si>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</si>
  <si>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</si>
  <si>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</si>
  <si>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</si>
  <si>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</si>
  <si>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</si>
  <si>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</si>
  <si>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</si>
  <si>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</si>
  <si>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</si>
  <si>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</si>
  <si>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</si>
  <si>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</si>
  <si>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</si>
  <si>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</si>
  <si>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</si>
  <si>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</si>
  <si>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</si>
  <si>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</si>
  <si>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</si>
  <si>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</si>
  <si>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</si>
  <si>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</si>
  <si>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</si>
  <si>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</si>
  <si>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</si>
  <si>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</si>
  <si>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</si>
  <si>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</si>
  <si>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</si>
  <si>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</si>
  <si>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</si>
  <si>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</si>
  <si>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</si>
  <si>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</si>
  <si>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</si>
  <si>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</si>
  <si>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</si>
  <si>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</si>
  <si>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</si>
  <si>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</si>
  <si>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</si>
  <si>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</si>
  <si>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</si>
  <si>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</si>
  <si>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</si>
  <si>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</si>
  <si>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</si>
  <si>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</si>
  <si>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</si>
  <si>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</si>
  <si>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</si>
  <si>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</si>
  <si>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</si>
  <si>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</si>
  <si>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</si>
  <si>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</si>
  <si>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</si>
  <si>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</si>
  <si>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</si>
  <si>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</si>
  <si>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</si>
  <si>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</si>
  <si>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</si>
  <si>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</si>
  <si>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</si>
  <si>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</si>
  <si>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</si>
  <si>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</si>
  <si>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</si>
  <si>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</si>
  <si>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</si>
  <si>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</si>
  <si>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</si>
  <si>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</si>
  <si>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</si>
  <si>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</si>
  <si>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</si>
  <si>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</si>
  <si>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</si>
  <si>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</si>
  <si>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</si>
  <si>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</si>
  <si>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</si>
  <si>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</si>
  <si>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</si>
  <si>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</si>
  <si>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</si>
  <si>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</si>
  <si>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</si>
  <si>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</si>
  <si>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</si>
  <si>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</si>
  <si>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</si>
  <si>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</si>
  <si>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</si>
  <si>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</si>
  <si>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</si>
  <si>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</si>
  <si>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</si>
  <si>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</si>
  <si>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</si>
  <si>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</si>
  <si>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</si>
  <si>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</si>
  <si>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</si>
  <si>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</si>
  <si>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</si>
  <si>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</si>
  <si>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</si>
  <si>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</si>
  <si>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</si>
  <si>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</si>
  <si>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</si>
  <si>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</si>
  <si>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</si>
  <si>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</si>
  <si>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</si>
  <si>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</si>
  <si>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</si>
  <si>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</si>
  <si>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</si>
  <si>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</si>
  <si>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</si>
  <si>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</si>
  <si>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</si>
  <si>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</si>
  <si>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</si>
  <si>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</si>
  <si>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</si>
  <si>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</si>
  <si>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</si>
  <si>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</si>
  <si>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</si>
  <si>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</si>
  <si>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</si>
  <si>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</si>
  <si>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</si>
  <si>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</si>
  <si>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</si>
  <si>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</si>
  <si>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</si>
  <si>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</si>
  <si>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</si>
  <si>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</si>
  <si>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</si>
  <si>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</si>
  <si>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</si>
  <si>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</si>
  <si>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</si>
  <si>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</si>
  <si>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</si>
  <si>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</si>
  <si>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</si>
  <si>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</si>
  <si>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</si>
  <si>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</si>
  <si>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</si>
  <si>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</si>
  <si>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</si>
  <si>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</si>
  <si>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</si>
  <si>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</si>
  <si>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</si>
  <si>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</si>
  <si>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</si>
  <si>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</si>
  <si>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</si>
  <si>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</si>
  <si>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</si>
  <si>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</si>
  <si>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</si>
  <si>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</si>
  <si>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</si>
  <si>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</si>
  <si>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</si>
  <si>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</si>
  <si>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</si>
  <si>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</si>
  <si>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</si>
  <si>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</si>
  <si>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</si>
  <si>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</si>
  <si>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</si>
  <si>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</si>
  <si>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</si>
  <si>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</si>
  <si>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</si>
  <si>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</si>
  <si>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</si>
  <si>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</si>
  <si>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</si>
  <si>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</si>
  <si>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</si>
  <si>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</si>
  <si>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</si>
  <si>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</si>
  <si>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</si>
  <si>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</si>
  <si>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</si>
  <si>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</si>
  <si>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</si>
  <si>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</si>
  <si>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</si>
  <si>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</si>
  <si>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</si>
  <si>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</si>
  <si>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</si>
  <si>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</si>
  <si>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</si>
  <si>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</si>
  <si>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</si>
  <si>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</si>
  <si>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</si>
  <si>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</si>
  <si>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</si>
  <si>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</si>
  <si>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</si>
  <si>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</si>
  <si>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</si>
  <si>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</si>
  <si>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</si>
  <si>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</si>
  <si>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</si>
  <si>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</si>
  <si>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</si>
  <si>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</si>
  <si>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</si>
  <si>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</si>
  <si>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</si>
  <si>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</si>
  <si>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</si>
  <si>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</si>
  <si>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</si>
  <si>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</si>
  <si>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</si>
  <si>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</si>
  <si>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</si>
  <si>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</si>
  <si>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</si>
  <si>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</si>
  <si>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</si>
  <si>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</si>
  <si>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</si>
  <si>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</si>
  <si>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</si>
  <si>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</si>
  <si>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</si>
  <si>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</si>
  <si>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</si>
  <si>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</si>
  <si>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</si>
  <si>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</si>
  <si>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</si>
  <si>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</si>
  <si>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</si>
  <si>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</si>
  <si>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</si>
  <si>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</si>
  <si>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</si>
  <si>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</si>
  <si>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</si>
  <si>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</si>
  <si>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</si>
  <si>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</si>
  <si>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</si>
  <si>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</si>
  <si>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</si>
  <si>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</si>
  <si>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</si>
  <si>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</si>
  <si>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</si>
  <si>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</si>
  <si>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</si>
  <si>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</si>
  <si>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</si>
  <si>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</si>
  <si>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</si>
  <si>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</si>
  <si>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</si>
  <si>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</si>
  <si>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</si>
  <si>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</si>
  <si>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</si>
  <si>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</si>
  <si>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</si>
  <si>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</si>
  <si>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</si>
  <si>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</si>
  <si>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</si>
  <si>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</si>
  <si>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</si>
  <si>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</si>
  <si>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</si>
  <si>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</si>
  <si>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</si>
  <si>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</si>
  <si>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</si>
  <si>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</si>
  <si>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</si>
  <si>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</si>
  <si>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</si>
  <si>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</si>
  <si>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</si>
  <si>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</si>
  <si>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</si>
  <si>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</si>
  <si>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</si>
  <si>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</si>
  <si>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</si>
  <si>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</si>
  <si>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</si>
  <si>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</si>
  <si>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</si>
  <si>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</si>
  <si>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</si>
  <si>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</si>
  <si>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</si>
  <si>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</si>
  <si>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</si>
  <si>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</si>
  <si>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</si>
  <si>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</si>
  <si>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</si>
  <si>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</si>
  <si>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</si>
  <si>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</si>
  <si>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</si>
  <si>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</si>
  <si>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</si>
  <si>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</si>
  <si>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</si>
  <si>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</si>
  <si>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</si>
  <si>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</si>
  <si>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</si>
  <si>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</si>
  <si>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</si>
  <si>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</si>
  <si>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</si>
  <si>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</si>
  <si>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</si>
  <si>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</si>
  <si>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</si>
  <si>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</si>
  <si>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</si>
  <si>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</si>
  <si>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</si>
  <si>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</si>
  <si>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</si>
  <si>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</si>
  <si>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</si>
  <si>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</si>
  <si>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</si>
  <si>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</si>
  <si>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</si>
  <si>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</si>
  <si>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</si>
  <si>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</si>
  <si>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</si>
  <si>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</si>
  <si>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</si>
  <si>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</si>
  <si>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</si>
  <si>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</si>
  <si>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</si>
  <si>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</si>
  <si>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</si>
  <si>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</si>
  <si>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</si>
  <si>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</si>
  <si>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</si>
  <si>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</si>
  <si>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</si>
  <si>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</si>
  <si>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</si>
  <si>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</si>
  <si>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</si>
  <si>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</si>
  <si>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</si>
  <si>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</si>
  <si>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</si>
  <si>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</si>
  <si>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</si>
  <si>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</si>
  <si>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</si>
  <si>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</si>
  <si>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</si>
  <si>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</si>
  <si>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</si>
  <si>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</si>
  <si>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</si>
  <si>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</si>
  <si>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</si>
  <si>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</si>
  <si>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</si>
  <si>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</si>
  <si>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</si>
  <si>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</si>
  <si>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</si>
  <si>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</si>
  <si>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</si>
  <si>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</si>
  <si>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</si>
  <si>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</si>
  <si>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</si>
  <si>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</si>
  <si>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</si>
  <si>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</si>
  <si>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</si>
  <si>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</si>
  <si>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</si>
  <si>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</si>
  <si>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</si>
  <si>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</si>
  <si>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</si>
  <si>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</si>
  <si>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</si>
  <si>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</si>
  <si>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</si>
  <si>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</si>
  <si>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</si>
  <si>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</si>
  <si>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</si>
  <si>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</si>
  <si>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</si>
  <si>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</si>
  <si>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</si>
  <si>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</si>
  <si>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</si>
  <si>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</si>
  <si>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</si>
  <si>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</si>
  <si>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</si>
  <si>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</si>
  <si>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</si>
  <si>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</si>
  <si>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</si>
  <si>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</si>
  <si>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</si>
  <si>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</si>
  <si>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</si>
  <si>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</si>
  <si>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</si>
  <si>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</si>
  <si>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</si>
  <si>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</si>
  <si>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</si>
  <si>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</si>
  <si>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</si>
  <si>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</si>
  <si>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</si>
  <si>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</si>
  <si>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</si>
  <si>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</si>
  <si>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</si>
  <si>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</si>
  <si>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</si>
  <si>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</si>
  <si>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</si>
  <si>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</si>
  <si>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</si>
  <si>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</si>
  <si>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</si>
  <si>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</si>
  <si>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</si>
  <si>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</si>
  <si>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</si>
  <si>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</si>
  <si>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</si>
  <si>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</si>
  <si>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</si>
  <si>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</si>
  <si>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</si>
  <si>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</si>
  <si>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</si>
  <si>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</si>
  <si>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</si>
  <si>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</si>
  <si>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</si>
  <si>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</si>
  <si>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</si>
  <si>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</si>
  <si>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</si>
  <si>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</si>
  <si>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</si>
  <si>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</si>
  <si>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</si>
  <si>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</si>
  <si>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</si>
  <si>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</si>
  <si>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</si>
  <si>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</si>
  <si>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</si>
  <si>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</si>
  <si>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</si>
  <si>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</si>
  <si>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</si>
  <si>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</si>
  <si>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</si>
  <si>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</si>
  <si>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</si>
  <si>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</si>
  <si>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</si>
  <si>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</si>
  <si>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</si>
  <si>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</si>
  <si>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</si>
  <si>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</si>
  <si>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</si>
  <si>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</si>
  <si>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</si>
  <si>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</si>
  <si>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</si>
  <si>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</si>
  <si>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</si>
  <si>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</si>
  <si>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</si>
  <si>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</si>
  <si>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</si>
  <si>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</si>
  <si>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</si>
  <si>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</si>
  <si>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</si>
  <si>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</si>
  <si>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</si>
  <si>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</si>
  <si>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</si>
  <si>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</si>
  <si>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</si>
  <si>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</si>
  <si>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</si>
  <si>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</si>
  <si>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</si>
  <si>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</si>
  <si>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</si>
  <si>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</si>
  <si>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</si>
  <si>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</si>
  <si>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</si>
  <si>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</si>
  <si>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</si>
  <si>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</si>
  <si>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</si>
  <si>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</si>
  <si>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</si>
  <si>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</si>
  <si>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</si>
  <si>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</si>
  <si>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</si>
  <si>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</si>
  <si>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</si>
  <si>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</si>
  <si>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</si>
  <si>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</si>
  <si>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</si>
  <si>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</si>
  <si>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</si>
  <si>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</si>
  <si>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</si>
  <si>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</si>
  <si>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</si>
  <si>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</si>
  <si>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</si>
  <si>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</si>
  <si>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</si>
  <si>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</si>
  <si>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</si>
  <si>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</si>
  <si>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</si>
  <si>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</si>
  <si>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</si>
  <si>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</si>
  <si>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</si>
  <si>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</si>
  <si>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</si>
  <si>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</si>
  <si>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</si>
  <si>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</si>
  <si>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</si>
  <si>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</si>
  <si>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</si>
  <si>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</si>
  <si>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</si>
  <si>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</si>
  <si>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</si>
  <si>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</si>
  <si>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</si>
  <si>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</si>
  <si>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</si>
  <si>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</si>
  <si>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</si>
  <si>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</si>
  <si>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</si>
  <si>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</si>
  <si>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</si>
  <si>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</si>
  <si>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</si>
  <si>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</si>
  <si>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</si>
  <si>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</si>
  <si>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</si>
  <si>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</si>
  <si>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</si>
  <si>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</si>
  <si>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</si>
  <si>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</si>
  <si>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</si>
  <si>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</si>
  <si>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</si>
  <si>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</si>
  <si>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</si>
  <si>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</si>
  <si>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</si>
  <si>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</si>
  <si>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</si>
  <si>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</si>
  <si>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</si>
  <si>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</si>
  <si>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</si>
  <si>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</si>
  <si>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</si>
  <si>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</si>
  <si>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</si>
  <si>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</si>
  <si>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</si>
  <si>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</si>
  <si>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</si>
  <si>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</si>
  <si>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</si>
  <si>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</si>
  <si>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</si>
  <si>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</si>
  <si>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</si>
  <si>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</si>
  <si>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</si>
  <si>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</si>
  <si>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</si>
  <si>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</si>
  <si>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</si>
  <si>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</si>
  <si>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</si>
  <si>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</si>
  <si>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</si>
  <si>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</si>
  <si>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</si>
  <si>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</si>
  <si>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</si>
  <si>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</si>
  <si>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</si>
  <si>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</si>
  <si>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</si>
  <si>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</si>
  <si>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</si>
  <si>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</si>
  <si>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</si>
  <si>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</si>
  <si>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</si>
  <si>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</si>
  <si>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</si>
  <si>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</si>
  <si>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</si>
  <si>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</si>
  <si>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</si>
  <si>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</si>
  <si>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</si>
  <si>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</si>
  <si>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</si>
  <si>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</si>
  <si>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</si>
  <si>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</si>
  <si>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</si>
  <si>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</si>
  <si>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</si>
  <si>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</si>
  <si>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</si>
  <si>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</si>
  <si>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</si>
  <si>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</si>
  <si>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</si>
  <si>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</si>
  <si>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</si>
  <si>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</si>
  <si>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</si>
  <si>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</si>
  <si>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</si>
  <si>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</si>
  <si>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</si>
  <si>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</si>
  <si>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</si>
  <si>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</si>
  <si>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</si>
  <si>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</si>
  <si>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</si>
  <si>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</si>
  <si>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</si>
  <si>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</si>
  <si>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</si>
  <si>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</si>
  <si>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</si>
  <si>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</si>
  <si>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</si>
  <si>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</si>
  <si>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</si>
  <si>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</si>
  <si>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</si>
  <si>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</si>
  <si>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</si>
  <si>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</si>
  <si>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</si>
  <si>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</si>
  <si>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</si>
  <si>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</si>
  <si>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</si>
  <si>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</si>
  <si>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</si>
  <si>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</si>
  <si>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</si>
  <si>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</si>
  <si>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</si>
  <si>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</si>
  <si>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</si>
  <si>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</si>
  <si>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</si>
  <si>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</si>
  <si>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</si>
  <si>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</si>
  <si>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</si>
  <si>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</si>
  <si>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</si>
  <si>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</si>
  <si>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</si>
  <si>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</si>
  <si>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</si>
  <si>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</si>
  <si>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</si>
  <si>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</si>
  <si>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</si>
  <si>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</si>
  <si>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</si>
  <si>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</si>
  <si>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</si>
  <si>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</si>
  <si>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</si>
  <si>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</si>
  <si>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</si>
  <si>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</si>
  <si>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</si>
  <si>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</si>
  <si>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</si>
  <si>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</si>
  <si>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</si>
  <si>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</si>
  <si>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</si>
  <si>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</si>
  <si>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</si>
  <si>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</si>
  <si>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</si>
  <si>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</si>
  <si>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</si>
  <si>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</si>
  <si>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</si>
  <si>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</si>
  <si>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</si>
  <si>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</si>
  <si>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</si>
  <si>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</si>
  <si>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</si>
  <si>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</si>
  <si>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</si>
  <si>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</si>
  <si>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</si>
  <si>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</si>
  <si>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</si>
  <si>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</si>
  <si>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</si>
  <si>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</si>
  <si>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</si>
  <si>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</si>
  <si>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</si>
  <si>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</si>
  <si>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</si>
  <si>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</si>
  <si>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</si>
  <si>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</si>
  <si>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</si>
  <si>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</si>
  <si>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</si>
  <si>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</si>
  <si>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</si>
  <si>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</si>
  <si>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</si>
  <si>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</si>
  <si>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</si>
  <si>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</si>
  <si>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</si>
  <si>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</si>
  <si>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</si>
  <si>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</si>
  <si>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</si>
  <si>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</si>
  <si>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</si>
  <si>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</si>
  <si>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</si>
  <si>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</si>
  <si>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</si>
  <si>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</si>
  <si>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</si>
  <si>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</si>
  <si>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</si>
  <si>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</si>
  <si>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</si>
  <si>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</si>
  <si>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</si>
  <si>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</si>
  <si>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</si>
  <si>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</si>
  <si>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</si>
  <si>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</si>
  <si>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</si>
  <si>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</si>
  <si>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</si>
  <si>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</si>
  <si>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</si>
  <si>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</si>
  <si>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</si>
  <si>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</si>
  <si>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</si>
  <si>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</si>
  <si>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</si>
  <si>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</si>
  <si>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</si>
  <si>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</si>
  <si>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</si>
  <si>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</si>
  <si>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</si>
  <si>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</si>
  <si>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</si>
  <si>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</si>
  <si>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</si>
  <si>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</si>
  <si>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</si>
  <si>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</si>
  <si>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</si>
  <si>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</si>
  <si>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</si>
  <si>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</si>
  <si>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</si>
  <si>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</si>
  <si>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</si>
  <si>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</si>
  <si>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</si>
  <si>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</si>
  <si>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</si>
  <si>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</si>
  <si>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</si>
  <si>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</si>
  <si>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</si>
  <si>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</si>
  <si>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</si>
  <si>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</si>
  <si>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</si>
  <si>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</si>
  <si>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</si>
  <si>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</si>
  <si>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</si>
  <si>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</si>
  <si>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</si>
  <si>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</si>
  <si>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</si>
  <si>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</si>
  <si>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</si>
  <si>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</si>
  <si>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</si>
  <si>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</si>
  <si>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</si>
  <si>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</si>
  <si>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</si>
  <si>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</si>
  <si>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</si>
  <si>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</si>
  <si>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</si>
  <si>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</si>
  <si>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</si>
  <si>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</si>
  <si>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</si>
  <si>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</si>
  <si>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</si>
  <si>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</si>
  <si>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</si>
  <si>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</si>
  <si>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</si>
  <si>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</si>
  <si>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</si>
  <si>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</si>
  <si>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</si>
  <si>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</si>
  <si>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</si>
  <si>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</si>
  <si>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</si>
  <si>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</si>
  <si>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</si>
  <si>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</si>
  <si>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</si>
  <si>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</si>
  <si>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</si>
  <si>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</si>
  <si>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</si>
  <si>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</si>
  <si>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</si>
  <si>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</si>
  <si>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</si>
  <si>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</si>
  <si>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</si>
  <si>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</si>
  <si>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</si>
  <si>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</si>
  <si>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</si>
  <si>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</si>
  <si>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</si>
  <si>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</si>
  <si>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</si>
  <si>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</si>
  <si>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</si>
  <si>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</si>
  <si>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</si>
  <si>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</si>
  <si>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</si>
  <si>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</si>
  <si>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</si>
  <si>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</si>
  <si>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</si>
  <si>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</si>
  <si>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</si>
  <si>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</si>
  <si>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</si>
  <si>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</si>
  <si>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</si>
  <si>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</si>
  <si>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</si>
  <si>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</si>
  <si>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</si>
  <si>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</si>
  <si>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</si>
  <si>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</si>
  <si>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</si>
  <si>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</si>
  <si>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</si>
  <si>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</si>
  <si>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</si>
  <si>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</si>
  <si>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</si>
  <si>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</si>
  <si>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</si>
  <si>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</si>
  <si>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</si>
  <si>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</si>
  <si>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</si>
  <si>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</si>
  <si>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</si>
  <si>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</si>
  <si>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</si>
  <si>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</si>
  <si>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</si>
  <si>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</si>
  <si>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</si>
  <si>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</si>
  <si>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</si>
  <si>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</si>
  <si>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</si>
  <si>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</si>
  <si>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</si>
  <si>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</si>
  <si>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</si>
  <si>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</si>
  <si>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</si>
  <si>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</si>
  <si>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</si>
  <si>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</si>
  <si>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</si>
  <si>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</si>
  <si>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</si>
  <si>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</si>
  <si>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</si>
  <si>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</si>
  <si>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</si>
  <si>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</si>
  <si>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</si>
  <si>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</si>
  <si>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</si>
  <si>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</si>
  <si>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</si>
  <si>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</si>
  <si>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</si>
  <si>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</si>
  <si>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</si>
  <si>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</si>
  <si>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</si>
  <si>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</si>
  <si>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</si>
  <si>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</si>
  <si>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</si>
  <si>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</si>
  <si>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</si>
  <si>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</si>
  <si>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</si>
  <si>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</si>
  <si>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</si>
  <si>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</si>
  <si>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</si>
  <si>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</si>
  <si>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</si>
  <si>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</si>
  <si>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</si>
  <si>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</si>
  <si>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</si>
  <si>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</si>
  <si>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</si>
  <si>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</si>
  <si>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</si>
  <si>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</si>
  <si>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</si>
  <si>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</si>
  <si>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</si>
  <si>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</si>
  <si>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</si>
  <si>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</si>
  <si>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</si>
  <si>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</si>
  <si>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</si>
  <si>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</si>
  <si>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</si>
  <si>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</si>
  <si>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</si>
  <si>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</si>
  <si>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</si>
  <si>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</si>
  <si>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</si>
  <si>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</si>
  <si>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</si>
  <si>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</si>
  <si>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</si>
  <si>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</si>
  <si>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</si>
  <si>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</si>
  <si>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</si>
  <si>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</si>
  <si>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</si>
  <si>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</si>
  <si>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</si>
  <si>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</si>
  <si>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</si>
  <si>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</si>
  <si>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</si>
  <si>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</si>
  <si>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</si>
  <si>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</si>
  <si>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</si>
  <si>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</si>
  <si>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</si>
  <si>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</si>
  <si>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</si>
  <si>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</si>
  <si>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</si>
  <si>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</si>
  <si>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</si>
  <si>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</si>
  <si>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</si>
  <si>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</si>
  <si>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</si>
  <si>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</si>
  <si>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</si>
  <si>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</si>
  <si>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</si>
  <si>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</si>
  <si>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</si>
  <si>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</si>
  <si>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</si>
  <si>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</si>
  <si>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</si>
  <si>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</si>
  <si>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</si>
  <si>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</si>
  <si>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</si>
  <si>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</si>
  <si>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</si>
  <si>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</si>
  <si>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</si>
  <si>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</si>
  <si>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</si>
  <si>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</si>
  <si>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</si>
  <si>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</si>
  <si>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</si>
  <si>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</si>
  <si>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</si>
  <si>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</si>
  <si>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</si>
  <si>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</si>
  <si>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</si>
  <si>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</si>
  <si>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</si>
  <si>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</si>
  <si>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</si>
  <si>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</si>
  <si>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</si>
  <si>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</si>
  <si>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</si>
  <si>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</si>
  <si>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</si>
  <si>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</si>
  <si>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</si>
  <si>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</si>
  <si>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</si>
  <si>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</si>
  <si>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</si>
  <si>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</si>
  <si>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</si>
  <si>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</si>
  <si>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</si>
  <si>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</si>
  <si>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</si>
  <si>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</si>
  <si>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</si>
  <si>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</si>
  <si>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</si>
  <si>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</si>
  <si>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</si>
  <si>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</si>
  <si>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</si>
  <si>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</si>
  <si>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</si>
  <si>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</si>
  <si>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</si>
  <si>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</si>
  <si>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</si>
  <si>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</si>
  <si>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</si>
  <si>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</si>
  <si>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</si>
  <si>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</si>
  <si>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</si>
  <si>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</si>
  <si>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</si>
  <si>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</si>
  <si>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</si>
  <si>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</si>
  <si>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</si>
  <si>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</si>
  <si>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</si>
  <si>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</si>
  <si>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</si>
  <si>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</si>
  <si>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</si>
  <si>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</si>
  <si>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</si>
  <si>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</si>
  <si>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</si>
  <si>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</si>
  <si>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</si>
  <si>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</si>
  <si>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</si>
  <si>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</si>
  <si>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</si>
  <si>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</si>
  <si>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</si>
  <si>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</si>
  <si>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</si>
  <si>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</si>
  <si>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</si>
  <si>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</si>
  <si>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</si>
  <si>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</si>
  <si>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</si>
  <si>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</si>
  <si>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</si>
  <si>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</si>
  <si>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</si>
  <si>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</si>
  <si>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</si>
  <si>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</si>
  <si>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</si>
  <si>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</si>
  <si>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</si>
  <si>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</si>
  <si>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</si>
  <si>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</si>
  <si>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</si>
  <si>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</si>
  <si>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</si>
  <si>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</si>
  <si>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</si>
  <si>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</si>
  <si>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</si>
  <si>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</si>
  <si>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</si>
  <si>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</si>
  <si>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</si>
  <si>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</si>
  <si>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</si>
  <si>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</si>
  <si>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</si>
  <si>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</si>
  <si>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</si>
  <si>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</si>
  <si>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</si>
  <si>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</si>
  <si>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</si>
  <si>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</si>
  <si>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</si>
  <si>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</si>
  <si>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</si>
  <si>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</si>
  <si>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</si>
  <si>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</si>
  <si>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</si>
  <si>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</si>
  <si>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</si>
  <si>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</si>
  <si>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</si>
  <si>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</si>
  <si>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</si>
  <si>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</si>
  <si>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</si>
  <si>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</si>
  <si>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</si>
  <si>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</si>
  <si>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</si>
  <si>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</si>
  <si>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</si>
  <si>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</si>
  <si>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</si>
  <si>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</si>
  <si>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</si>
  <si>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</si>
  <si>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</si>
  <si>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</si>
  <si>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</si>
  <si>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</si>
  <si>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</si>
  <si>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</si>
  <si>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</si>
  <si>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</si>
  <si>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</si>
  <si>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</si>
  <si>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</si>
  <si>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</si>
  <si>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</si>
  <si>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</si>
  <si>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</si>
  <si>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</si>
  <si>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</si>
  <si>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</si>
  <si>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</si>
  <si>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</si>
  <si>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</si>
  <si>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</si>
  <si>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</si>
  <si>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</si>
  <si>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</si>
  <si>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</si>
  <si>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</si>
  <si>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</si>
  <si>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</si>
  <si>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</si>
  <si>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</si>
  <si>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</si>
  <si>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</si>
  <si>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</si>
  <si>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</si>
  <si>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</si>
  <si>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</si>
  <si>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</si>
  <si>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</si>
  <si>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</si>
  <si>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</si>
  <si>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</si>
  <si>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</si>
  <si>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</si>
  <si>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</si>
  <si>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</si>
  <si>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</si>
  <si>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</si>
  <si>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</si>
  <si>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</si>
  <si>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</si>
  <si>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</si>
  <si>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</si>
  <si>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</si>
  <si>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</si>
  <si>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</si>
  <si>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</si>
  <si>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</si>
  <si>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</si>
  <si>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</si>
  <si>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</si>
  <si>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</si>
  <si>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</si>
  <si>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</si>
  <si>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</si>
  <si>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</si>
  <si>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</si>
  <si>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</si>
  <si>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</si>
  <si>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</si>
  <si>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</si>
  <si>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</si>
  <si>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</si>
  <si>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</si>
  <si>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</si>
  <si>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</si>
  <si>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</si>
  <si>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</si>
  <si>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</si>
  <si>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</si>
  <si>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</si>
  <si>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</si>
  <si>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</si>
  <si>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</si>
  <si>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</si>
  <si>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</si>
  <si>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</si>
  <si>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</si>
  <si>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</si>
  <si>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</si>
  <si>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</si>
  <si>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PCM-20251101-00000210</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</si>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</sst>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K11" sqref="K11"/>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299.25894803240953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45962.207373958336</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45962.207373958336</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45962.207373958336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45962.207373958336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45962.207373958336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45962.207373958336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45962.207373958336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45962.207373958336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45962.207373958336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45962.207373958336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45962.207373958336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45962.207373958336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45962.207373958336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45962.207373958336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45962.207373958336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45962.207373958336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45962.207373958336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45962.207373958336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45962.207373958336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45962.207373958336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45962.207373958336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45962.207373958336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45962.207373958336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45962.207373958336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45962.207373958336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45962.207373958336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45962.207373958336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45962.207373958336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45962.207373958336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45962.207373958336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45962.207373958336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45962.207373958336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45962.207373958336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45962.207373958336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45962.207373958336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45962.207373958336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45962.207373958336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45962.207373958336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45962.207373958336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45962.207373958336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45962.207373958336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45962.207373958336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45962.207373958336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45962.207373958336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45962.207373958336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45962.207373958336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45962.207373958336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45962.207373958336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45962.207373958336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45962.207373958336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45962.207373958336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45962.207373958336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45962.207373958336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45962.207373958336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45962.207373958336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45962.207373958336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45962.207373958336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45962.207373958336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45962.207373958336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45962.207373958336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45962.207373958336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45962.207373958336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45962.207373958336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45962.207373958336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45962.207373958336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45962.207373958336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45962.207373958336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45962.207373958336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45962.207373958336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45962.207373958336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45962.207373958336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45962.207373958336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45962.207373958336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45962.207373958336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45962.207373958336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45962.207373958336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45962.207373958336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45962.207373958336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45962.207373958336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45962.207373958336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45962.207373958336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45962.207373958336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45962.207373958336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45962.207373958336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45962.207373958336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45962.207373958336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45962.207373958336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45962.207373958336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45962.207373958336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45962.207373958336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45962.207373958336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45962.207373958336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45962.207373958336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45962.207373958336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45962.207373958336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45962.207373958336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45962.207373958336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45962.207373958336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45962.207373958336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45962.207373958336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45962.207373958336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45962.207373958336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45962.207373958336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45962.207373958336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45962.207373958336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45962.207373958336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45962.207373958336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45962.207373958336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45962.207373958336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45962.207373958336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45962.207373958336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45962.207373958336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45962.207373958336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45962.207373958336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45962.207373958336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45962.207373958336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45962.207373958336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45962.207373958336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45962.207373958336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45962.207373958336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45962.207373958336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45962.207373958336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45962.207373958336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45962.207373958336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45962.207373958336</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45962.207373958336</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16FA7403-55A3-4AAE-842A-4CB051EAA13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137.2075359953742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3.4652906250048545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45962.207373958336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45962.207373958336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45962.207373958336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45962.207373958336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45962.207373958336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45962.207373958336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45962.207373958336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45962.207373958336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45962.207373958336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45962.207373958336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45962.207373958336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45962.207373958336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45962.207373958336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45962.207373958336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45962.207373958336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45962.207373958336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45962.207373958336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45962.207373958336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45962.207373958336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45962.207373958336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45962.207373958336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45962.207373958336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45962.207373958336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45962.207373958336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45962.207373958336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45962.207373958336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45962.207373958336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45962.207373958336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45962.207373958336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45962.207373958336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45962.207373958336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45962.207373958336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45962.207373958336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45962.207373958336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45962.207373958336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45962.207373958336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45962.207373958336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45962.207373958336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45962.207373958336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45962.207373958336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45962.207373958336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45962.207373958336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45962.207373958336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45962.207373958336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45962.207373958336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45962.207373958336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45962.207373958336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45962.207373958336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45962.207373958336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45962.207373958336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45962.207373958336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45962.207373958336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45962.207373958336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45962.207373958336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45962.207373958336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45962.207373958336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45962.207373958336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45962.207373958336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45962.207373958336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45962.207373958336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45962.207373958336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45962.207373958336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45962.207373958336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45962.207373958336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45962.207373958336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45962.207373958336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45962.207373958336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45962.207373958336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45962.207373958336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45962.207373958336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45962.207373958336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45962.207373958336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45962.207373958336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45962.207373958336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45962.207373958336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45962.207373958336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45962.207373958336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45962.207373958336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45962.207373958336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45962.207373958336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45962.207373958336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45962.207373958336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45962.207373958336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45962.207373958336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45962.207373958336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45962.207373958336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45962.207373958336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45962.207373958336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45962.207373958336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45962.207373958336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45962.207373958336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45962.207373958336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45962.207373958336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45962.207373958336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45962.207373958336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45962.207373958336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45962.207373958336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45962.207373958336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45962.207373958336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45962.207373958336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45962.207373958336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45962.207373958336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45962.207373958336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45962.207373958336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45962.207373958336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45962.207373958336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45962.207373958336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45962.207373958336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45962.207373958336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45962.207373958336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45962.207373958336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45962.207373958336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45962.207373958336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45962.207373958336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45962.207373958336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45962.207373958336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45962.207373958336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45962.207373958336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45962.207373958336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45962.207373958336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45962.207373958336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45962.207373958336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45962.207373958336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45962.207373958336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45962.207373958336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45962.207373958336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45962.207373958336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45962.207373958336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45962.207373958336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45962.207373958336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45962.207373958336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45962.207373958336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45962.207373958336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45962.207373958336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45962.207373958336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45962.207373958336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45962.207373958336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45962.207373958336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45962.207373958336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45962.207373958336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45962.207373958336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45962.207373958336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45962.207373958336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45962.207373958336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45962.207373958336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45962.207373958336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45962.207373958336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45962.207373958336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45962.207373958336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45962.207373958336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45962.207373958336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45962.207373958336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45962.207373958336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45962.207373958336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45962.207373958336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45962.207373958336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45962.207373958336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45962.207373958336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45962.207373958336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45962.207373958336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45962.207373958336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45962.207373958336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45962.207373958336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45962.207373958336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45962.207373958336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45962.207373958336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45962.207373958336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45962.207373958336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45962.207373958336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45962.207373958336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45962.207373958336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45962.207373958336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45962.207373958336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45962.207373958336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45962.207373958336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45962.207373958336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45962.207373958336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45962.207373958336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45962.207373958336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45962.207373958336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45962.207373958336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45962.207373958336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45962.207373958336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45962.207373958336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45962.207373958336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45962.207373958336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45962.207373958336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45962.207373958336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45962.207373958336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45962.207373958336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45962.207373958336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45962.207373958336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45962.207373958336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45962.207373958336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45962.207373958336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45962.207373958336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45962.207373958336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45962.207373958336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45962.207373958336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45962.207373958336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45962.207373958336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45962.207373958336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45962.207373958336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45962.207373958336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45962.207373958336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45962.207373958336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45962.207373958336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45962.207373958336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45962.207373958336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45962.207373958336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45962.207373958336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45962.207373958336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45962.207373958336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45962.207373958336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45962.207373958336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45962.207373958336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45962.207373958336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45962.207373958336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45962.207373958336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45962.207373958336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45962.207373958336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45962.207373958336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45962.207373958336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45962.207373958336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45962.207373958336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45962.207373958336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45962.207373958336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45962.207373958336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45962.207373958336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45962.207373958336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45962.207373958336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45962.207373958336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45962.207373958336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45962.207373958336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45962.207373958336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45962.207373958336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45962.207373958336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45962.207373958336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45962.207373958336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45962.207373958336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45962.207373958336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45962.207373958336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45962.207373958336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45962.207373958336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45962.207373958336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45962.207373958336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45962.207373958336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45962.207373958336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45962.207373958336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45962.207373958336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45962.207373958336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45962.207373958336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45962.207373958336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45962.207373958336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45962.207373958336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45962.207373958336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45962.207373958336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45962.207373958336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45962.207373958336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45962.207373958336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45962.207373958336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45962.207373958336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45962.207373958336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45962.207373958336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45962.207373958336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45962.207373958336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45962.207373958336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45962.207373958336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45962.207373958336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45962.207373958336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45962.207373958336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45962.207373958336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45962.207373958336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45962.207373958336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45962.207373958336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45962.207373958336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45962.207373958336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45962.207373958336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45962.207373958336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45962.207373958336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45962.207373958336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45962.207373958336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45962.207373958336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45962.207373958336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45962.207373958336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45962.207373958336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45962.207373958336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45962.207373958336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45962.207373958336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45962.207373958336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45962.207373958336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45962.207373958336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45962.207373958336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45962.207373958336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45962.207373958336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45962.207373958336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45962.207373958336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45962.207373958336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45962.207373958336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45962.207373958336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45962.207373958336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45962.207373958336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45962.207373958336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45962.207373958336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45962.207373958336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45962.207373958336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45962.207373958336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45962.207373958336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45962.207373958336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45962.207373958336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45962.207373958336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45962.207373958336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45962.207373958336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45962.207373958336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45962.207373958336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45962.207373958336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45962.207373958336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45962.207373958336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45962.207373958336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45962.207373958336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45962.207373958336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45962.207373958336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45962.207373958336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45962.207373958336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45962.207373958336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45962.207373958336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45962.207373958336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45962.207373958336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45962.207373958336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45962.207373958336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45962.207373958336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45962.207373958336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45962.207373958336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45962.207373958336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45962.207373958336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45962.207373958336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45962.207373958336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45962.207373958336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45962.207373958336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45962.207373958336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45962.207373958336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45962.207373958336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45962.207373958336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45962.207373958336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45962.207373958336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45962.207373958336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45962.207373958336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45962.207373958336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45962.207373958336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45962.207373958336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45962.207373958336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45962.207373958336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45962.207373958336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45962.207373958336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45962.207373958336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45962.207373958336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45962.207373958336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45962.207373958336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45962.207373958336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45962.207373958336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45962.207373958336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45962.207373958336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45962.207373958336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45962.207373958336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45962.207373958336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45962.207373958336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45962.207373958336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45962.207373958336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45962.207373958336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45962.207373958336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45962.207373958336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45962.207373958336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45962.207373958336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45962.207373958336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45962.207373958336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45962.207373958336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45962.207373958336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45962.207373958336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45962.207373958336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45962.207373958336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45962.207373958336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45962.207373958336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45962.207373958336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45962.207373958336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45962.207373958336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45962.207373958336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45962.207373958336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45962.207373958336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45962.207373958336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45962.207373958336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45962.207373958336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45962.207373958336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45962.207373958336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45962.207373958336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45962.207373958336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45962.207373958336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45962.207373958336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45962.207373958336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45962.207373958336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45962.207373958336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45962.207373958336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45962.207373958336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45962.207373958336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45962.207373958336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45962.207373958336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45962.207373958336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45962.207373958336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45962.207373958336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45962.207373958336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45962.207373958336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45962.207373958336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45962.207373958336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45962.207373958336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45962.207373958336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45962.207373958336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45962.207373958336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45962.207373958336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45962.207373958336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45962.207373958336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45962.207373958336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45962.207373958336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45962.207373958336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45962.207373958336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45962.207373958336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45962.207373958336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45962.207373958336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45962.207373958336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45962.207373958336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45962.207373958336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45962.207373958336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45962.207373958336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45962.207373958336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45962.207373958336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45962.207373958336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45962.207373958336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45962.207373958336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45962.207373958336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45962.207373958336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45962.207373958336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45962.207373958336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45962.207373958336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45962.207373958336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45962.207373958336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45962.207373958336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45962.207373958336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45962.207373958336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45962.207373958336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45962.207373958336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45962.207373958336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45962.207373958336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45962.207373958336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45962.207373958336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45962.207373958336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45962.207373958336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45962.207373958336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45962.207373958336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45962.207373958336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45962.207373958336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45962.207373958336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45962.207373958336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45962.207373958336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45962.207373958336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45962.207373958336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45962.207373958336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45962.207373958336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45962.207373958336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45962.207373958336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45962.207373958336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45962.207373958336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45962.207373958336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45962.207373958336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45962.207373958336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45962.207373958336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45962.207373958336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45962.207373958336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45962.207373958336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45962.207373958336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45962.207373958336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45962.207373958336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45962.207373958336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45962.207373958336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45962.207373958336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45962.207373958336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45962.207373958336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45962.207373958336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45962.207373958336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45962.207373958336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45962.207373958336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45962.207373958336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45962.207373958336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45962.207373958336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45962.207373958336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45962.207373958336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45962.207373958336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45962.207373958336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45962.207373958336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45962.207373958336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45962.207373958336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45962.207373958336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45962.207373958336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45962.207373958336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45962.207373958336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45962.207373958336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45962.207373958336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45962.207373958336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45962.207373958336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45962.207373958336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45962.207373958336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45962.207373958336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45962.207373958336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45962.207373958336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45962.207373958336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45962.207373958336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45962.207373958336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45962.207373958336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45962.207373958336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45962.207373958336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45962.207373958336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45962.207373958336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45962.207373958336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45962.207373958336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45962.207373958336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45962.207373958336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45962.207373958336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45962.207373958336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45962.207373958336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45962.207373958336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45962.207373958336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45962.207373958336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45962.207373958336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45962.207373958336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45962.207373958336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45962.207373958336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45962.207373958336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45962.207373958336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45962.207373958336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45962.207373958336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45962.207373958336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45962.207373958336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45962.207373958336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45962.207373958336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45962.207373958336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45962.207373958336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45962.207373958336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45962.207373958336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45962.207373958336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45962.207373958336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45962.207373958336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45962.207373958336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45962.207373958336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45962.207373958336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45962.207373958336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45962.207373958336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45962.207373958336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45962.207373958336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45962.207373958336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45962.207373958336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45962.207373958336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45962.207373958336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45962.207373958336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45962.207373958336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45962.207373958336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45962.207373958336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45962.207373958336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45962.207373958336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45962.207373958336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45962.207373958336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45962.207373958336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45962.207373958336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45962.207373958336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45962.207373958336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45962.207373958336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45962.207373958336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45962.207373958336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45962.207373958336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45962.207373958336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45962.207373958336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45962.207373958336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45962.207373958336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45962.207373958336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45962.207373958336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45962.207373958336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45962.207373958336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45962.207373958336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45962.207373958336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45962.207373958336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45962.207373958336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45962.207373958336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45962.207373958336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45962.207373958336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45962.207373958336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45962.207373958336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45962.207373958336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45962.207373958336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45962.207373958336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45962.207373958336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45962.207373958336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45962.207373958336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45962.207373958336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45962.207373958336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45962.207373958336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45962.207373958336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45962.207373958336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45962.207373958336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45962.207373958336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45962.207373958336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45962.207373958336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45962.207373958336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45962.207373958336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45962.207373958336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45962.207373958336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45962.207373958336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45962.207373958336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45962.207373958336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45962.207373958336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45962.207373958336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45962.207373958336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45962.207373958336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45962.207373958336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45962.207373958336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45962.207373958336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45962.207373958336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45962.207373958336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45962.207373958336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45962.207373958336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45962.207373958336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45962.207373958336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45962.207373958336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45962.207373958336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45962.207373958336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45962.207373958336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45962.207373958336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45962.207373958336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45962.207373958336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45962.207373958336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45962.207373958336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45962.207373958336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45962.207373958336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45962.207373958336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45962.207373958336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45962.207373958336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45962.207373958336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45962.207373958336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45962.207373958336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45962.207373958336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45962.207373958336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45962.207373958336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45962.207373958336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45962.207373958336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45962.207373958336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45962.207373958336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45962.207373958336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45962.207373958336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45962.207373958336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45962.207373958336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45962.207373958336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45962.207373958336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45962.207373958336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45962.207373958336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45962.207373958336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45962.207373958336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45962.207373958336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45962.207373958336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45962.207373958336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45962.207373958336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45962.207373958336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45962.207373958336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45962.207373958336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45962.207373958336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45962.207373958336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45962.207373958336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45962.207373958336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45962.207373958336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45962.207373958336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45962.207373958336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45962.207373958336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45962.207373958336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45962.207373958336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45962.207373958336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45962.207373958336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45962.207373958336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45962.207373958336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45962.207373958336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45962.207373958336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45962.207373958336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45962.207373958336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45962.207373958336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45962.207373958336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45962.207373958336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45962.207373958336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45962.207373958336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45962.207373958336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45962.207373958336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45962.207373958336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45962.207373958336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45962.207373958336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45962.207373958336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45962.207373958336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45962.207373958336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45962.207373958336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45962.207373958336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45962.207373958336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45962.207373958336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45962.207373958336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45962.207373958336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45962.207373958336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45962.207373958336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45962.207373958336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45962.207373958336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45962.207373958336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45962.207373958336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45962.207373958336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45962.207373958336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45962.207373958336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45962.207373958336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45962.207373958336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45962.207373958336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45962.207373958336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45962.207373958336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45962.207373958336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45962.207373958336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45962.207373958336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45962.207373958336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45962.207373958336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45962.207373958336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45962.207373958336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45962.207373958336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45962.207373958336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45962.207373958336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45962.207373958336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45962.207373958336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45962.207373958336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45962.207373958336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45962.207373958336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45962.207373958336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45962.207373958336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45962.207373958336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45962.207373958336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45962.207373958336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45962.207373958336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45962.207373958336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45962.207373958336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45962.207373958336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45962.207373958336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45962.207373958336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45962.207373958336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45962.207373958336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45962.207373958336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45962.207373958336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45962.207373958336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45962.207373958336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45962.207373958336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45962.207373958336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45962.207373958336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45962.207373958336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45962.207373958336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45962.207373958336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45962.207373958336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45962.207373958336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45962.207373958336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45962.207373958336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45962.207373958336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45962.207373958336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45962.207373958336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45962.207373958336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45962.207373958336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45962.207373958336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45962.207373958336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45962.207373958336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45962.207373958336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45962.207373958336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45962.207373958336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45962.207373958336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45962.207373958336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45962.207373958336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45962.207373958336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45962.207373958336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45962.207373958336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45962.207373958336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45962.207373958336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45962.207373958336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45962.207373958336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45962.207373958336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45962.207373958336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45962.207373958336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45962.207373958336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45962.207373958336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45962.207373958336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45962.207373958336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45962.207373958336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45962.207373958336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45962.207373958336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45962.207373958336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45962.207373958336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45962.207373958336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45962.207373958336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45962.207373958336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45962.207373958336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45962.207373958336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45962.207373958336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45962.207373958336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45962.207373958336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45962.207373958336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45962.207373958336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45962.207373958336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45962.207373958336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45962.207373958336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45962.207373958336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45962.207373958336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45962.207373958336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45962.207373958336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45962.207373958336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45962.207373958336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45962.207373958336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45962.207373958336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45962.207373958336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45962.207373958336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45962.207373958336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45962.207373958336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45962.207373958336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45962.207373958336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45962.207373958336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45962.207373958336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45962.207373958336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45962.207373958336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45962.207373958336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45962.207373958336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45962.207373958336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45962.207373958336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45962.207373958336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45962.207373958336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45962.207373958336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45962.207373958336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45962.207373958336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45962.207373958336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45962.207373958336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45962.207373958336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45962.207373958336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45962.207373958336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45962.207373958336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45962.207373958336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45962.207373958336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45962.207373958336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45962.207373958336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45962.207373958336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45962.207373958336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45962.207373958336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45962.207373958336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45962.207373958336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45962.207373958336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45962.207373958336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45962.207373958336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45962.207373958336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45962.207373958336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45962.207373958336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45962.207373958336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45962.207373958336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45962.207373958336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45962.207373958336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45962.207373958336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45962.207373958336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45962.207373958336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45962.207373958336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45962.207373958336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45962.207373958336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45962.207373958336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45962.207373958336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45962.207373958336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45962.207373958336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45962.207373958336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45962.207373958336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45962.207373958336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45962.207373958336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45962.207373958336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45962.207373958336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45962.207373958336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45962.207373958336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45962.207373958336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45962.207373958336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45962.207373958336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45962.207373958336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45962.207373958336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45962.207373958336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45962.207373958336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45962.207373958336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45962.207373958336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45962.207373958336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45962.207373958336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45962.207373958336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45962.207373958336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45962.207373958336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45962.207373958336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45962.207373958336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45962.207373958336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45962.207373958336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45962.207373958336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45962.207373958336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45962.207373958336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45962.207373958336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45962.207373958336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45962.207373958336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45962.207373958336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45962.207373958336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45962.207373958336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45962.207373958336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45962.207373958336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45962.207373958336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45962.207373958336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45962.207373958336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45962.207373958336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45962.207373958336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45962.207373958336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45962.207373958336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45962.207373958336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45962.207373958336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45962.207373958336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45962.207373958336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45962.207373958336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45962.207373958336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45962.207373958336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45962.207373958336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45962.207373958336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45962.207373958336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45962.207373958336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45962.207373958336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45962.207373958336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45962.207373958336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45962.207373958336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45962.207373958336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45962.207373958336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45962.207373958336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45962.207373958336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45962.207373958336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45962.207373958336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45962.207373958336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45962.207373958336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45962.207373958336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45962.207373958336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45962.207373958336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45962.207373958336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45962.207373958336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45962.207373958336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45962.207373958336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45962.207373958336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45962.207373958336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45962.207373958336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45962.207373958336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45962.207373958336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45962.207373958336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45962.207373958336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45962.207373958336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45962.207373958336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45962.207373958336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45962.207373958336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45962.207373958336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45962.207373958336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45962.207373958336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45962.207373958336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45962.207373958336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45962.207373958336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45962.207373958336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45962.207373958336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45962.207373958336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45962.207373958336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45962.207373958336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45962.207373958336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45962.207373958336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45962.207373958336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45962.207373958336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45962.207373958336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45962.207373958336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45962.207373958336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45962.207373958336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45962.207373958336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45962.207373958336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45962.207373958336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45962.207373958336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45962.207373958336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45962.207373958336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45962.207373958336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45962.207373958336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45962.207373958336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45962.207373958336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45962.207373958336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45962.207373958336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45962.207373958336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45962.207373958336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45962.207373958336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45962.207373958336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45962.207373958336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45962.207373958336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45962.207373958336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45962.207373958336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45962.207373958336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45962.207373958336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45962.207373958336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45962.207373958336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45962.207373958336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45962.207373958336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45962.207373958336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45962.207373958336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45962.207373958336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45962.207373958336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45962.207373958336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45962.207373958336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45962.207373958336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45962.207373958336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45962.207373958336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45962.207373958336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45962.207373958336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45962.207373958336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45962.207373958336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45962.207373958336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45962.207373958336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45962.207373958336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45962.207373958336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45962.207373958336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45962.207373958336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45962.207373958336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45962.207373958336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45962.207373958336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45962.207373958336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45962.207373958336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45962.207373958336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45962.207373958336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45962.207373958336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45962.207373958336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45962.207373958336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45962.207373958336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45962.207373958336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45962.207373958336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45962.207373958336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45962.207373958336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45962.207373958336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45962.207373958336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45962.207373958336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45962.207373958336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45962.207373958336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45962.207373958336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45962.207373958336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45962.207373958336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45962.207373958336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45962.207373958336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45962.207373958336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45962.207373958336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45962.207373958336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45962.207373958336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45962.207373958336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45962.207373958336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45962.207373958336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45962.207373958336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45962.207373958336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45962.207373958336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45962.207373958336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45962.207373958336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45962.207373958336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45962.207373958336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45962.207373958336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45962.207373958336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45962.207373958336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45962.207373958336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45962.207373958336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45962.207373958336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45962.207373958336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45962.207373958336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45962.207373958336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45962.207373958336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45962.207373958336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45962.207373958336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45962.207373958336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45962.207373958336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45962.207373958336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45962.207373958336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45962.207373958336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45962.207373958336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45962.207373958336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45962.207373958336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45962.207373958336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45962.207373958336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45962.207373958336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45962.207373958336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45962.207373958336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45962.207373958336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45962.207373958336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45962.207373958336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45962.207373958336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45962.207373958336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45962.207373958336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45962.207373958336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45962.207373958336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45962.207373958336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45962.207373958336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45962.207373958336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45962.207373958336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45962.207373958336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45962.207373958336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45962.207373958336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45962.207373958336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45962.207373958336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45962.207373958336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45962.207373958336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45962.207373958336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45962.207373958336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45962.207373958336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45962.207373958336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45962.207373958336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45962.207373958336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45962.207373958336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45962.207373958336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45962.207373958336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45962.207373958336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45962.207373958336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45962.207373958336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45962.207373958336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45962.207373958336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45962.207373958336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45962.207373958336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45962.207373958336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45962.207373958336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45962.207373958336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45962.207373958336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45962.207373958336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45962.207373958336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45962.207373958336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45962.207373958336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45962.207373958336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45962.207373958336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45962.207373958336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45962.207373958336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45962.207373958336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45962.207373958336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45962.207373958336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45962.207373958336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45962.207373958336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45962.207373958336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45962.207373958336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45962.207373958336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45962.207373958336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45962.207373958336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45962.207373958336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45962.207373958336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45962.207373958336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45962.207373958336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45962.207373958336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45962.207373958336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45962.207373958336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45962.207373958336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45962.207373958336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45962.207373958336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45962.207373958336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45962.207373958336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45962.207373958336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45962.207373958336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45962.207373958336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45962.207373958336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45962.207373958336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45962.207373958336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45962.207373958336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45962.207373958336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45962.207373958336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45962.207373958336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45962.207373958336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45962.207373958336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45962.207373958336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45962.207373958336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45962.207373958336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45962.207373958336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45962.207373958336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45962.207373958336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45962.207373958336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45962.207373958336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45962.207373958336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45962.207373958336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45962.207373958336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45962.207373958336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45962.207373958336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45962.207373958336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45962.207373958336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45962.207373958336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45962.207373958336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45962.207373958336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45962.207373958336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45962.207373958336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45962.207373958336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45962.207373958336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45962.207373958336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45962.207373958336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45962.207373958336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45962.207373958336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45962.207373958336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45962.207373958336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45962.207373958336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45962.207373958336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45962.207373958336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45962.207373958336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45962.207373958336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45962.207373958336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45962.207373958336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45962.207373958336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45962.207373958336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45962.207373958336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45962.207373958336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45962.207373958336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45962.207373958336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45962.207373958336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45962.207373958336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45962.207373958336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45962.207373958336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45962.207373958336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45962.207373958336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45962.207373958336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45962.207373958336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45962.207373958336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45962.207373958336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45962.207373958336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45962.207373958336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45962.207373958336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45962.207373958336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45962.207373958336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45962.207373958336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45962.207373958336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45962.207373958336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45962.207373958336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45962.207373958336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45962.207373958336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45962.207373958336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45962.207373958336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45962.207373958336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45962.207373958336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45962.207373958336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45962.207373958336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45962.207373958336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45962.207373958336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45962.207373958336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45962.207373958336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45962.207373958336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45962.207373958336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45962.207373958336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45962.207373958336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45962.207373958336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45962.207373958336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45962.207373958336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45962.207373958336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45962.207373958336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45962.207373958336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45962.207373958336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45962.207373958336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45962.207373958336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45962.207373958336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45962.207373958336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45962.207373958336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258.72665636573947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1.2386239583356655</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2</v>
      </c>
      <c r="D4" s="121" t="s">
        <v>33970</v>
      </c>
      <c r="E4" s="98" t="s">
        <v>39021</v>
      </c>
      <c r="F4" s="123">
        <v>45962.184606481482</v>
      </c>
      <c r="G4" s="124">
        <f ca="1">IFERROR(NOW()-F4,"")</f>
        <v>2.2767476853914559E-2</v>
      </c>
      <c r="H4" s="123">
        <v>45962.178854166668</v>
      </c>
      <c r="I4" s="119" t="str">
        <f>IFERROR(VLOOKUP(D4,DB!A:F,6,0),"")</f>
        <v>SCECO</v>
      </c>
      <c r="J4" s="119" t="str">
        <f>IFERROR(VLOOKUP(D4,DB!A:G,7,0),"")</f>
        <v>No BB Shifted</v>
      </c>
      <c r="K4" s="125" t="s">
        <v>39112</v>
      </c>
      <c r="L4" s="121" t="str">
        <f>IFERROR(VLOOKUP(D4,DB!A:I,9,0),"")</f>
        <v>Latis</v>
      </c>
    </row>
    <row r="5" spans="1:16" ht="15" customHeight="1">
      <c r="A5" s="119"/>
      <c r="B5" s="119" t="str">
        <f>IFERROR(VLOOKUP(D5,DB!A:K,11,0),"")</f>
        <v/>
      </c>
      <c r="C5" s="120"/>
      <c r="D5" s="121"/>
      <c r="E5" s="98"/>
      <c r="F5" s="123"/>
      <c r="G5" s="124">
        <f ca="1">IFERROR(NOW()-F5,"")</f>
        <v>45962.207373958336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45962.207373958336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45962.207373958336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45962.207373958336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45962.207373958336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45962.207373958336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45962.207373958336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45962.207373958336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45962.207373958336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45962.207373958336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45962.207373958336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45962.207373958336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45962.207373958336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45962.207373958336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45962.207373958336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45962.207373958336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45962.207373958336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45962.207373958336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45962.207373958336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45962.207373958336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45962.207373958336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45962.207373958336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45962.207373958336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45962.207373958336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45962.207373958336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45962.207373958336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45962.207373958336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45962.207373958336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45962.207373958336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45962.207373958336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45962.207373958336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45962.207373958336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45962.207373958336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45962.207373958336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45962.207373958336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45962.207373958336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45962.207373958336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45962.207373958336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45962.207373958336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45962.207373958336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45962.207373958336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45962.207373958336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45962.207373958336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45962.207373958336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45962.207373958336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45962.207373958336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45962.207373958336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45962.207373958336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45962.207373958336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45962.207373958336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45962.207373958336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45962.207373958336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45962.207373958336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45962.207373958336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45962.207373958336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45962.207373958336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45962.207373958336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45962.207373958336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45962.207373958336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45962.207373958336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45962.207373958336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45962.207373958336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45962.207373958336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45962.207373958336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45962.207373958336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45962.207373958336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45962.207373958336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45962.207373958336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45962.207373958336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45962.207373958336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45962.207373958336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45962.207373958336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45962.207373958336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45962.207373958336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45962.207373958336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45962.207373958336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45962.207373958336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45962.207373958336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45962.207373958336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45962.207373958336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45962.207373958336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45962.207373958336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45962.207373958336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45962.207373958336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45962.207373958336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45962.207373958336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45962.207373958336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45962.207373958336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45962.207373958336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45962.207373958336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45962.207373958336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45962.207373958336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45962.207373958336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45962.207373958336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45962.207373958336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45962.207373958336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45962.207373958336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45962.207373958336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45962.207373958336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45962.207373958336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45962.207373958336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45962.207373958336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45962.207373958336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45962.207373958336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45962.207373958336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45962.207373958336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45962.207373958336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45962.207373958336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45962.207373958336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45962.207373958336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45962.207373958336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45962.207373958336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45962.207373958336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45962.207373958336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45962.207373958336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45962.207373958336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45962.207373958336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45962.207373958336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45962.207373958336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45962.207373958336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45962.207373958336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45962.207373958336</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45962.207373958336</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70.375313773147354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36.018496643519029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13.546262847223261</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45962.207373958336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45962.207373958336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45962.207373958336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45962.207373958336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45962.207373958336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45962.207373958336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45962.207373958336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45962.207373958336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45962.207373958336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45962.207373958336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45962.207373958336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45962.207373958336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45962.207373958336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45962.207373958336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45962.207373958336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45962.207373958336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45962.207373958336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45962.207373958336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45962.207373958336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45962.207373958336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45962.207373958336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45962.207373958336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45962.207373958336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45962.207373958336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45962.207373958336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45962.207373958336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45962.207373958336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45962.207373958336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45962.207373958336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45962.207373958336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45962.207373958336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45962.207373958336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45962.207373958336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45962.207373958336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45962.207373958336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45962.207373958336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45962.207373958336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45962.207373958336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45962.207373958336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45962.207373958336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45962.207373958336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45962.207373958336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45962.207373958336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45962.207373958336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45962.207373958336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45962.207373958336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45962.207373958336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45962.207373958336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45962.207373958336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45962.207373958336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45962.207373958336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45962.207373958336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45962.207373958336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45962.207373958336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45962.207373958336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45962.207373958336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45962.207373958336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45962.207373958336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45962.207373958336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45962.207373958336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45962.207373958336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45962.207373958336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45962.207373958336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45962.207373958336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45962.207373958336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45962.207373958336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45962.207373958336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45962.207373958336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45962.207373958336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45962.207373958336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45962.207373958336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45962.207373958336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45962.207373958336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45962.207373958336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45962.207373958336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45962.207373958336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45962.207373958336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45962.207373958336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45962.207373958336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45962.207373958336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45962.207373958336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45962.207373958336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45962.207373958336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45962.207373958336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45962.207373958336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45962.207373958336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45962.207373958336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45962.207373958336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45962.207373958336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45962.207373958336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45962.207373958336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45962.207373958336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45962.207373958336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45962.207373958336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45962.207373958336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45962.207373958336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45962.207373958336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45962.207373958336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45962.207373958336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45962.207373958336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45962.207373958336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45962.207373958336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45962.207373958336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45962.207373958336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45962.207373958336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45962.207373958336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45962.207373958336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45962.207373958336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45962.207373958336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45962.207373958336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45962.207373958336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45962.207373958336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45962.207373958336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45962.207373958336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45962.207373958336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45962.207373958336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45962.207373958336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45962.207373958336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45962.207373958336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45962.207373958336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45962.207373958336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45962.207373958336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45962.207373958336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45962.207373958336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45962.207373958336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45962.207373958336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45962.207373958336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45962.207373958336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45962.207373958336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45962.207373958336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45962.207373958336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45962.207373958336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45962.207373958336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45962.207373958336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45962.207373958336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45962.207373958336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45962.207373958336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45962.207373958336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45962.207373958336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45962.207373958336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45962.207373958336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45962.207373958336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45962.207373958336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45962.207373958336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45962.207373958336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45962.207373958336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45962.207373958336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45962.207373958336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45962.207373958336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45962.207373958336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45962.207373958336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45962.207373958336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45962.207373958336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45962.207373958336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45962.207373958336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45962.207373958336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45962.207373958336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45962.207373958336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45962.207373958336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45962.207373958336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45962.207373958336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45962.207373958336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45962.207373958336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45962.207373958336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45962.207373958336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45962.207373958336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45962.207373958336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45962.207373958336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45962.207373958336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45962.207373958336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45962.207373958336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45962.207373958336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45962.207373958336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45962.207373958336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45962.207373958336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45962.207373958336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45962.207373958336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45962.207373958336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45962.207373958336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45962.207373958336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45962.207373958336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45962.207373958336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45962.207373958336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45962.207373958336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45962.207373958336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45962.207373958336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45962.207373958336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45962.207373958336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45962.207373958336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45962.207373958336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45962.207373958336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45962.207373958336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45962.207373958336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45962.207373958336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45962.207373958336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45962.207373958336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45962.207373958336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45962.207373958336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45962.207373958336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45962.207373958336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45962.207373958336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45962.207373958336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45962.207373958336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45962.207373958336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45962.207373958336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45962.207373958336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45962.207373958336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45962.207373958336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45962.207373958336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45962.207373958336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45962.207373958336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45962.207373958336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45962.207373958336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45962.207373958336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45962.207373958336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45962.207373958336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45962.207373958336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45962.207373958336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45962.207373958336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45962.207373958336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45962.207373958336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45962.207373958336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45962.207373958336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45962.207373958336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45962.207373958336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45962.207373958336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45962.207373958336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45962.207373958336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45962.207373958336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45962.207373958336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45962.207373958336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45962.207373958336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45962.207373958336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45962.207373958336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45962.207373958336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45962.207373958336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45962.207373958336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45962.207373958336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45962.207373958336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45962.207373958336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45962.207373958336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45962.207373958336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45962.207373958336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45962.207373958336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45962.207373958336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45962.207373958336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45962.207373958336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45962.207373958336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45962.207373958336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45962.207373958336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45962.207373958336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45962.207373958336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45962.207373958336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45962.207373958336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45962.207373958336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45962.207373958336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45962.207373958336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45962.207373958336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45962.207373958336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45962.207373958336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45962.207373958336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45962.207373958336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45962.207373958336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45962.207373958336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45962.207373958336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45962.207373958336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45962.207373958336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45962.207373958336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45962.207373958336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45962.207373958336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45962.207373958336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45962.207373958336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45962.207373958336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45962.207373958336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45962.207373958336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45962.207373958336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45962.207373958336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45962.207373958336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45962.207373958336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45962.207373958336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45962.207373958336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45962.207373958336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45962.207373958336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45962.207373958336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45962.207373958336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45962.207373958336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45962.207373958336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45962.207373958336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45962.207373958336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45962.207373958336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45962.207373958336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45962.207373958336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45962.207373958336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45962.207373958336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45962.207373958336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45962.207373958336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45962.207373958336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45962.207373958336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45962.207373958336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45962.207373958336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45962.207373958336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45962.207373958336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45962.207373958336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45962.207373958336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45962.207373958336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45962.207373958336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45962.207373958336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45962.207373958336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45962.207373958336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45962.207373958336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45962.207373958336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45962.207373958336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45962.207373958336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45962.207373958336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45962.207373958336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45962.207373958336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45962.207373958336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45962.207373958336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45962.207373958336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45962.207373958336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45962.207373958336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45962.207373958336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45962.207373958336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45962.207373958336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45962.207373958336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45962.207373958336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45962.207373958336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45962.207373958336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45962.207373958336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45962.207373958336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45962.207373958336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45962.207373958336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45962.207373958336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45962.207373958336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45962.207373958336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45962.207373958336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45962.207373958336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45962.207373958336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45962.207373958336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45962.207373958336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45962.207373958336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45962.207373958336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45962.207373958336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45962.207373958336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45962.207373958336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45962.207373958336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45962.207373958336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45962.207373958336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45962.207373958336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45962.207373958336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45962.207373958336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45962.207373958336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45962.207373958336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45962.207373958336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45962.207373958336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45962.207373958336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45962.207373958336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45962.207373958336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45962.207373958336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45962.207373958336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45962.207373958336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45962.207373958336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45962.207373958336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45962.207373958336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45962.207373958336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45962.207373958336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45962.207373958336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45962.207373958336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45962.207373958336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45962.207373958336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45962.207373958336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45962.207373958336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45962.207373958336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45962.207373958336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45962.207373958336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45962.207373958336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45962.207373958336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45962.207373958336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45962.207373958336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45962.207373958336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45962.207373958336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45962.207373958336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45962.207373958336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45962.207373958336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45962.207373958336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45962.207373958336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45962.207373958336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45962.207373958336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45962.207373958336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45962.207373958336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45962.207373958336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45962.207373958336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45962.207373958336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45962.207373958336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45962.207373958336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45962.207373958336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45962.207373958336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45962.207373958336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45962.207373958336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45962.207373958336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45962.207373958336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45962.207373958336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45962.207373958336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45962.207373958336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45962.207373958336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45962.207373958336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45962.207373958336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45962.207373958336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45962.207373958336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45962.207373958336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45962.207373958336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45962.207373958336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45962.207373958336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45962.207373958336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45962.207373958336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45962.207373958336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45962.207373958336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45962.207373958336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45962.207373958336</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2025-11-01T01:59:51Z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