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86" documentId="13_ncr:1_{F6CB121F-512D-4AA6-A0C1-0FB36C537598}" xr6:coauthVersionLast="47" xr6:coauthVersionMax="47" xr10:uidLastSave="{521BD6C9-658B-4648-9FCB-1731426DCF5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<sst xmlns="http://schemas.openxmlformats.org/spreadsheetml/2006/main" count="180300" uniqueCount="39125">
  <si>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</si>
  <si>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</si>
  <si>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</si>
  <si>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</si>
  <si>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</si>
  <si>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</si>
  <si>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</si>
  <si>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</si>
  <si>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</si>
  <si>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</si>
  <si>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</si>
  <si>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</si>
  <si>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</si>
  <si>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</si>
  <si>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</si>
  <si>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</si>
  <si>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</si>
  <si>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</si>
  <si>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</si>
  <si>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</si>
  <si>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</si>
  <si>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</si>
  <si>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</si>
  <si>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</si>
  <si>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</si>
  <si>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</si>
  <si>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</si>
  <si>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</si>
  <si>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</si>
  <si>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</si>
  <si>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</si>
  <si>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</si>
  <si>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</si>
  <si>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</si>
  <si>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</si>
  <si>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</si>
  <si>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</si>
  <si>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</si>
  <si>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</si>
  <si>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</si>
  <si>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</si>
  <si>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</si>
  <si>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</si>
  <si>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</si>
  <si>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</si>
  <si>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</si>
  <si>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</si>
  <si>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</si>
  <si>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</si>
  <si>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</si>
  <si>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</si>
  <si>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</si>
  <si>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</si>
  <si>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</si>
  <si>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</si>
  <si>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</si>
  <si>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</si>
  <si>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</si>
  <si>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</si>
  <si>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</si>
  <si>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</si>
  <si>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</si>
  <si>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</si>
  <si>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</si>
  <si>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</si>
  <si>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</si>
  <si>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</si>
  <si>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</si>
  <si>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</si>
  <si>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</si>
  <si>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</si>
  <si>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</si>
  <si>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</si>
  <si>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</si>
  <si>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</si>
  <si>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</si>
  <si>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</si>
  <si>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</si>
  <si>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</si>
  <si>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</si>
  <si>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</si>
  <si>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</si>
  <si>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</si>
  <si>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</si>
  <si>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</si>
  <si>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</si>
  <si>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</si>
  <si>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</si>
  <si>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</si>
  <si>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</si>
  <si>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</si>
  <si>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</si>
  <si>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</si>
  <si>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</si>
  <si>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</si>
  <si>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</si>
  <si>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</si>
  <si>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</si>
  <si>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</si>
  <si>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</si>
  <si>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</si>
  <si>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</si>
  <si>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</si>
  <si>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</si>
  <si>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</si>
  <si>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</si>
  <si>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</si>
  <si>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</si>
  <si>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</si>
  <si>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</si>
  <si>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</si>
  <si>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</si>
  <si>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</si>
  <si>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</si>
  <si>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</si>
  <si>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</si>
  <si>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</si>
  <si>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</si>
  <si>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</si>
  <si>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</si>
  <si>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</si>
  <si>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</si>
  <si>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</si>
  <si>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</si>
  <si>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</si>
  <si>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</si>
  <si>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</si>
  <si>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</si>
  <si>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</si>
  <si>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</si>
  <si>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</si>
  <si>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</si>
  <si>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</si>
  <si>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</si>
  <si>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</si>
  <si>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</si>
  <si>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</si>
  <si>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</si>
  <si>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</si>
  <si>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</si>
  <si>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</si>
  <si>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</si>
  <si>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</si>
  <si>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</si>
  <si>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</si>
  <si>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</si>
  <si>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</si>
  <si>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</si>
  <si>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</si>
  <si>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</si>
  <si>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</si>
  <si>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</si>
  <si>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</si>
  <si>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</si>
  <si>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</si>
  <si>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</si>
  <si>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</si>
  <si>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</si>
  <si>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</si>
  <si>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</si>
  <si>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</si>
  <si>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</si>
  <si>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</si>
  <si>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</si>
  <si>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</si>
  <si>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</si>
  <si>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</si>
  <si>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</si>
  <si>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</si>
  <si>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</si>
  <si>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</si>
  <si>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</si>
  <si>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</si>
  <si>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</si>
  <si>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</si>
  <si>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</si>
  <si>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</si>
  <si>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</si>
  <si>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</si>
  <si>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</si>
  <si>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</si>
  <si>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</si>
  <si>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</si>
  <si>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</si>
  <si>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</si>
  <si>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</si>
  <si>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</si>
  <si>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</si>
  <si>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</si>
  <si>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</si>
  <si>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</si>
  <si>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</si>
  <si>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</si>
  <si>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</si>
  <si>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</si>
  <si>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</si>
  <si>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</si>
  <si>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</si>
  <si>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</si>
  <si>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</si>
  <si>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</si>
  <si>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</si>
  <si>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</si>
  <si>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</si>
  <si>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</si>
  <si>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</si>
  <si>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</si>
  <si>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</si>
  <si>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</si>
  <si>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</si>
  <si>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</si>
  <si>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</si>
  <si>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</si>
  <si>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</si>
  <si>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</si>
  <si>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</si>
  <si>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</si>
  <si>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</si>
  <si>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</si>
  <si>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</si>
  <si>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</si>
  <si>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</si>
  <si>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</si>
  <si>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</si>
  <si>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</si>
  <si>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</si>
  <si>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</si>
  <si>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</si>
  <si>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</si>
  <si>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</si>
  <si>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</si>
  <si>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</si>
  <si>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</si>
  <si>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</si>
  <si>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</si>
  <si>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</si>
  <si>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</si>
  <si>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</si>
  <si>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</si>
  <si>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</si>
  <si>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</si>
  <si>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</si>
  <si>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</si>
  <si>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</si>
  <si>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</si>
  <si>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</si>
  <si>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</si>
  <si>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</si>
  <si>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</si>
  <si>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</si>
  <si>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</si>
  <si>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</si>
  <si>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</si>
  <si>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</si>
  <si>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</si>
  <si>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</si>
  <si>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</si>
  <si>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</si>
  <si>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</si>
  <si>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</si>
  <si>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</si>
  <si>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</si>
  <si>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</si>
  <si>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</si>
  <si>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</si>
  <si>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</si>
  <si>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</si>
  <si>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</si>
  <si>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</si>
  <si>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</si>
  <si>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</si>
  <si>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</si>
  <si>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</si>
  <si>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</si>
  <si>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</si>
  <si>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</si>
  <si>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</si>
  <si>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</si>
  <si>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</si>
  <si>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</si>
  <si>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</si>
  <si>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</si>
  <si>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</si>
  <si>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</si>
  <si>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</si>
  <si>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</si>
  <si>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</si>
  <si>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</si>
  <si>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</si>
  <si>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</si>
  <si>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</si>
  <si>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</si>
  <si>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</si>
  <si>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</si>
  <si>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</si>
  <si>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</si>
  <si>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</si>
  <si>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</si>
  <si>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</si>
  <si>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</si>
  <si>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</si>
  <si>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</si>
  <si>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</si>
  <si>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</si>
  <si>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</si>
  <si>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</si>
  <si>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</si>
  <si>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</si>
  <si>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</si>
  <si>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</si>
  <si>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</si>
  <si>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</si>
  <si>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</si>
  <si>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</si>
  <si>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</si>
  <si>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</si>
  <si>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</si>
  <si>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</si>
  <si>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</si>
  <si>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</si>
  <si>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</si>
  <si>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</si>
  <si>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</si>
  <si>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</si>
  <si>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</si>
  <si>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</si>
  <si>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</si>
  <si>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</si>
  <si>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</si>
  <si>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</si>
  <si>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</si>
  <si>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</si>
  <si>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</si>
  <si>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</si>
  <si>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</si>
  <si>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</si>
  <si>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</si>
  <si>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</si>
  <si>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</si>
  <si>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</si>
  <si>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</si>
  <si>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</si>
  <si>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</si>
  <si>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</si>
  <si>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</si>
  <si>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</si>
  <si>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</si>
  <si>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</si>
  <si>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</si>
  <si>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</si>
  <si>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</si>
  <si>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</si>
  <si>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</si>
  <si>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</si>
  <si>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</si>
  <si>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</si>
  <si>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</si>
  <si>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</si>
  <si>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</si>
  <si>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</si>
  <si>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</si>
  <si>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</si>
  <si>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</si>
  <si>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</si>
  <si>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</si>
  <si>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</si>
  <si>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</si>
  <si>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</si>
  <si>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</si>
  <si>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</si>
  <si>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</si>
  <si>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</si>
  <si>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</si>
  <si>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</si>
  <si>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</si>
  <si>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</si>
  <si>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</si>
  <si>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</si>
  <si>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</si>
  <si>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</si>
  <si>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</si>
  <si>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</si>
  <si>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</si>
  <si>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</si>
  <si>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</si>
  <si>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</si>
  <si>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</si>
  <si>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</si>
  <si>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</si>
  <si>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</si>
  <si>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</si>
  <si>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</si>
  <si>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</si>
  <si>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</si>
  <si>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</si>
  <si>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</si>
  <si>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</si>
  <si>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</si>
  <si>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</si>
  <si>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</si>
  <si>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</si>
  <si>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</si>
  <si>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</si>
  <si>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</si>
  <si>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</si>
  <si>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</si>
  <si>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</si>
  <si>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</si>
  <si>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</si>
  <si>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</si>
  <si>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</si>
  <si>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</si>
  <si>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</si>
  <si>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</si>
  <si>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</si>
  <si>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</si>
  <si>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</si>
  <si>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</si>
  <si>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</si>
  <si>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</si>
  <si>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</si>
  <si>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</si>
  <si>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</si>
  <si>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</si>
  <si>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</si>
  <si>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</si>
  <si>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</si>
  <si>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</si>
  <si>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</si>
  <si>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</si>
  <si>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</si>
  <si>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</si>
  <si>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</si>
  <si>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</si>
  <si>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</si>
  <si>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</si>
  <si>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</si>
  <si>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</si>
  <si>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</si>
  <si>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</si>
  <si>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</si>
  <si>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</si>
  <si>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</si>
  <si>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</si>
  <si>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</si>
  <si>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</si>
  <si>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</si>
  <si>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</si>
  <si>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</si>
  <si>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</si>
  <si>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</si>
  <si>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</si>
  <si>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</si>
  <si>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</si>
  <si>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</si>
  <si>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</si>
  <si>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</si>
  <si>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</si>
  <si>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</si>
  <si>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</si>
  <si>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</si>
  <si>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</si>
  <si>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</si>
  <si>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</si>
  <si>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</si>
  <si>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</si>
  <si>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</si>
  <si>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</si>
  <si>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</si>
  <si>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</si>
  <si>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</si>
  <si>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</si>
  <si>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</si>
  <si>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</si>
  <si>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</si>
  <si>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</si>
  <si>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</si>
  <si>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</si>
  <si>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</si>
  <si>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</si>
  <si>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</si>
  <si>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</si>
  <si>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</si>
  <si>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</si>
  <si>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</si>
  <si>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</si>
  <si>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</si>
  <si>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</si>
  <si>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</si>
  <si>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</si>
  <si>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</si>
  <si>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</si>
  <si>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</si>
  <si>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</si>
  <si>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</si>
  <si>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</si>
  <si>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</si>
  <si>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</si>
  <si>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</si>
  <si>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</si>
  <si>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</si>
  <si>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</si>
  <si>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</si>
  <si>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</si>
  <si>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</si>
  <si>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</si>
  <si>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</si>
  <si>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</si>
  <si>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</si>
  <si>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</si>
  <si>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</si>
  <si>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</si>
  <si>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</si>
  <si>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</si>
  <si>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</si>
  <si>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</si>
  <si>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</si>
  <si>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</si>
  <si>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</si>
  <si>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</si>
  <si>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</si>
  <si>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</si>
  <si>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</si>
  <si>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</si>
  <si>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</si>
  <si>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</si>
  <si>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</si>
  <si>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</si>
  <si>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</si>
  <si>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</si>
  <si>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</si>
  <si>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</si>
  <si>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</si>
  <si>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</si>
  <si>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</si>
  <si>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</si>
  <si>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</si>
  <si>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</si>
  <si>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</si>
  <si>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</si>
  <si>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</si>
  <si>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</si>
  <si>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</si>
  <si>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</si>
  <si>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</si>
  <si>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</si>
  <si>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</si>
  <si>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</si>
  <si>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</si>
  <si>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</si>
  <si>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</si>
  <si>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</si>
  <si>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</si>
  <si>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</si>
  <si>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</si>
  <si>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</si>
  <si>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</si>
  <si>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</si>
  <si>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</si>
  <si>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</si>
  <si>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</si>
  <si>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</si>
  <si>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</si>
  <si>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</si>
  <si>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</si>
  <si>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</si>
  <si>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</si>
  <si>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</si>
  <si>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</si>
  <si>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</si>
  <si>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</si>
  <si>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</si>
  <si>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</si>
  <si>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</si>
  <si>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</si>
  <si>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</si>
  <si>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</si>
  <si>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</si>
  <si>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</si>
  <si>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</si>
  <si>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</si>
  <si>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</si>
  <si>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</si>
  <si>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</si>
  <si>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</si>
  <si>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</si>
  <si>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</si>
  <si>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</si>
  <si>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</si>
  <si>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</si>
  <si>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</si>
  <si>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</si>
  <si>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</si>
  <si>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</si>
  <si>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</si>
  <si>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</si>
  <si>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</si>
  <si>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</si>
  <si>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</si>
  <si>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</si>
  <si>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</si>
  <si>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</si>
  <si>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</si>
  <si>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</si>
  <si>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</si>
  <si>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</si>
  <si>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</si>
  <si>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</si>
  <si>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</si>
  <si>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</si>
  <si>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</si>
  <si>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</si>
  <si>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</si>
  <si>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</si>
  <si>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</si>
  <si>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</si>
  <si>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</si>
  <si>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</si>
  <si>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</si>
  <si>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</si>
  <si>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</si>
  <si>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</si>
  <si>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</si>
  <si>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</si>
  <si>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</si>
  <si>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</si>
  <si>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</si>
  <si>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</si>
  <si>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</si>
  <si>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</si>
  <si>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</si>
  <si>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</si>
  <si>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</si>
  <si>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</si>
  <si>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</si>
  <si>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</si>
  <si>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</si>
  <si>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</si>
  <si>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</si>
  <si>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</si>
  <si>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</si>
  <si>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</si>
  <si>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</si>
  <si>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</si>
  <si>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</si>
  <si>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</si>
  <si>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</si>
  <si>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</si>
  <si>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</si>
  <si>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</si>
  <si>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</si>
  <si>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</si>
  <si>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</si>
  <si>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</si>
  <si>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</si>
  <si>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</si>
  <si>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</si>
  <si>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</si>
  <si>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</si>
  <si>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</si>
  <si>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</si>
  <si>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</si>
  <si>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</si>
  <si>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</si>
  <si>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</si>
  <si>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</si>
  <si>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</si>
  <si>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</si>
  <si>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</si>
  <si>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</si>
  <si>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</si>
  <si>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</si>
  <si>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</si>
  <si>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</si>
  <si>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</si>
  <si>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</si>
  <si>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</si>
  <si>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</si>
  <si>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</si>
  <si>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</si>
  <si>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</si>
  <si>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</si>
  <si>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</si>
  <si>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</si>
  <si>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</si>
  <si>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</si>
  <si>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</si>
  <si>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</si>
  <si>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</si>
  <si>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</si>
  <si>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</si>
  <si>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</si>
  <si>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</si>
  <si>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</si>
  <si>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</si>
  <si>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</si>
  <si>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</si>
  <si>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</si>
  <si>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</si>
  <si>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</si>
  <si>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</si>
  <si>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</si>
  <si>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</si>
  <si>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</si>
  <si>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</si>
  <si>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</si>
  <si>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</si>
  <si>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</si>
  <si>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</si>
  <si>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</si>
  <si>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</si>
  <si>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</si>
  <si>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</si>
  <si>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</si>
  <si>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</si>
  <si>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</si>
  <si>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</si>
  <si>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</si>
  <si>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</si>
  <si>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</si>
  <si>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</si>
  <si>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</si>
  <si>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</si>
  <si>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</si>
  <si>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</si>
  <si>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</si>
  <si>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</si>
  <si>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</si>
  <si>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</si>
  <si>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</si>
  <si>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</si>
  <si>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</si>
  <si>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</si>
  <si>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</si>
  <si>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</si>
  <si>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</si>
  <si>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</si>
  <si>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</si>
  <si>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</si>
  <si>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</si>
  <si>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</si>
  <si>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</si>
  <si>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</si>
  <si>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</si>
  <si>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</si>
  <si>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</si>
  <si>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</si>
  <si>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</si>
  <si>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</si>
  <si>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</si>
  <si>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</si>
  <si>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</si>
  <si>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</si>
  <si>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</si>
  <si>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</si>
  <si>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</si>
  <si>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</si>
  <si>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</si>
  <si>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</si>
  <si>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</si>
  <si>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</si>
  <si>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</si>
  <si>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</si>
  <si>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</si>
  <si>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</si>
  <si>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</si>
  <si>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</si>
  <si>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</si>
  <si>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</si>
  <si>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</si>
  <si>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</si>
  <si>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</si>
  <si>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</si>
  <si>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</si>
  <si>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</si>
  <si>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</si>
  <si>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</si>
  <si>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</si>
  <si>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</si>
  <si>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</si>
  <si>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</si>
  <si>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</si>
  <si>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</si>
  <si>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</si>
  <si>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</si>
  <si>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</si>
  <si>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</si>
  <si>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</si>
  <si>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</si>
  <si>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</si>
  <si>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</si>
  <si>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</si>
  <si>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</si>
  <si>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</si>
  <si>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</si>
  <si>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</si>
  <si>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</si>
  <si>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</si>
  <si>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</si>
  <si>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</si>
  <si>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</si>
  <si>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</si>
  <si>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</si>
  <si>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</si>
  <si>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</si>
  <si>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</si>
  <si>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</si>
  <si>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</si>
  <si>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</si>
  <si>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</si>
  <si>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</si>
  <si>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</si>
  <si>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</si>
  <si>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</si>
  <si>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</si>
  <si>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</si>
  <si>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</si>
  <si>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</si>
  <si>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</si>
  <si>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</si>
  <si>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</si>
  <si>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</si>
  <si>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</si>
  <si>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</si>
  <si>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</si>
  <si>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</si>
  <si>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</si>
  <si>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</si>
  <si>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</si>
  <si>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</si>
  <si>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</si>
  <si>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</si>
  <si>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</si>
  <si>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</si>
  <si>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</si>
  <si>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</si>
  <si>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</si>
  <si>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</si>
  <si>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</si>
  <si>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</si>
  <si>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</si>
  <si>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</si>
  <si>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</si>
  <si>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</si>
  <si>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</si>
  <si>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</si>
  <si>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</si>
  <si>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</si>
  <si>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</si>
  <si>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</si>
  <si>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</si>
  <si>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</si>
  <si>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</si>
  <si>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</si>
  <si>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</si>
  <si>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</si>
  <si>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</si>
  <si>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</si>
  <si>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</si>
  <si>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</si>
  <si>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</si>
  <si>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</si>
  <si>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</si>
  <si>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</si>
  <si>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</si>
  <si>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</si>
  <si>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</si>
  <si>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</si>
  <si>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</si>
  <si>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</si>
  <si>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</si>
  <si>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</si>
  <si>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</si>
  <si>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</si>
  <si>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</si>
  <si>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</si>
  <si>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</si>
  <si>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</si>
  <si>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</si>
  <si>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</si>
  <si>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</si>
  <si>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</si>
  <si>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</si>
  <si>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</si>
  <si>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</si>
  <si>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</si>
  <si>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</si>
  <si>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</si>
  <si>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</si>
  <si>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</si>
  <si>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</si>
  <si>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</si>
  <si>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</si>
  <si>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</si>
  <si>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</si>
  <si>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</si>
  <si>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</si>
  <si>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</si>
  <si>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</si>
  <si>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</si>
  <si>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</si>
  <si>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</si>
  <si>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</si>
  <si>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</si>
  <si>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</si>
  <si>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</si>
  <si>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</si>
  <si>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</si>
  <si>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</si>
  <si>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</si>
  <si>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</si>
  <si>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</si>
  <si>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</si>
  <si>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</si>
  <si>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</si>
  <si>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</si>
  <si>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</si>
  <si>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</si>
  <si>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</si>
  <si>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</si>
  <si>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</si>
  <si>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</si>
  <si>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</si>
  <si>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</si>
  <si>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</si>
  <si>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</si>
  <si>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</si>
  <si>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</si>
  <si>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</si>
  <si>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</si>
  <si>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</si>
  <si>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</si>
  <si>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</si>
  <si>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</si>
  <si>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</si>
  <si>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</si>
  <si>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</si>
  <si>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</si>
  <si>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</si>
  <si>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</si>
  <si>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</si>
  <si>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</si>
  <si>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</si>
  <si>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</si>
  <si>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</si>
  <si>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</si>
  <si>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</si>
  <si>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</si>
  <si>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</si>
  <si>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</si>
  <si>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</si>
  <si>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</si>
  <si>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</si>
  <si>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</si>
  <si>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</si>
  <si>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</si>
  <si>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</si>
  <si>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</si>
  <si>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</si>
  <si>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</si>
  <si>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</si>
  <si>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</si>
  <si>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</si>
  <si>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</si>
  <si>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</si>
  <si>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</si>
  <si>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</si>
  <si>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</si>
  <si>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</si>
  <si>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</si>
  <si>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</si>
  <si>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</si>
  <si>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</si>
  <si>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</si>
  <si>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</si>
  <si>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</si>
  <si>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</si>
  <si>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</si>
  <si>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</si>
  <si>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</si>
  <si>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</si>
  <si>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</si>
  <si>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</si>
  <si>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</si>
  <si>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</si>
  <si>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</si>
  <si>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</si>
  <si>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</si>
  <si>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</si>
  <si>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</si>
  <si>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</si>
  <si>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</si>
  <si>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</si>
  <si>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</si>
  <si>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</si>
  <si>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</si>
  <si>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</si>
  <si>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</si>
  <si>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</si>
  <si>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</si>
  <si>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</si>
  <si>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</si>
  <si>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</si>
  <si>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</si>
  <si>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</si>
  <si>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</si>
  <si>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</si>
  <si>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</si>
  <si>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</si>
  <si>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</si>
  <si>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</si>
  <si>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</si>
  <si>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</si>
  <si>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</si>
  <si>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</si>
  <si>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</si>
  <si>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</si>
  <si>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</si>
  <si>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</si>
  <si>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</si>
  <si>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</si>
  <si>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</si>
  <si>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</si>
  <si>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</si>
  <si>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</si>
  <si>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</si>
  <si>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</si>
  <si>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</si>
  <si>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</si>
  <si>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</si>
  <si>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</si>
  <si>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</si>
  <si>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</si>
  <si>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</si>
  <si>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</si>
  <si>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</si>
  <si>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</si>
  <si>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</si>
  <si>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</si>
  <si>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</si>
  <si>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</si>
  <si>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</si>
  <si>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</si>
  <si>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</si>
  <si>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</si>
  <si>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</si>
  <si>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</si>
  <si>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</si>
  <si>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</si>
  <si>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</si>
  <si>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</si>
  <si>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</si>
  <si>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</si>
  <si>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</si>
  <si>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</si>
  <si>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</si>
  <si>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</si>
  <si>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</si>
  <si>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</si>
  <si>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</si>
  <si>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</si>
  <si>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</si>
  <si>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</si>
  <si>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</si>
  <si>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</si>
  <si>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</si>
  <si>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</si>
  <si>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</si>
  <si>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</si>
  <si>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</si>
  <si>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</si>
  <si>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</si>
  <si>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</si>
  <si>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</si>
  <si>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</si>
  <si>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</si>
  <si>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</si>
  <si>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</si>
  <si>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</si>
  <si>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</si>
  <si>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</si>
  <si>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</si>
  <si>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</si>
  <si>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</si>
  <si>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</si>
  <si>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</si>
  <si>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</si>
  <si>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</si>
  <si>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</si>
  <si>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</si>
  <si>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</si>
  <si>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</si>
  <si>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</si>
  <si>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</si>
  <si>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</si>
  <si>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</si>
  <si>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</si>
  <si>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</si>
  <si>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</si>
  <si>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</si>
  <si>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</si>
  <si>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</si>
  <si>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</si>
  <si>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</si>
  <si>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</si>
  <si>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</si>
  <si>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</si>
  <si>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</si>
  <si>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</si>
  <si>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</si>
  <si>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</si>
  <si>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</si>
  <si>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</si>
  <si>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</si>
  <si>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</si>
  <si>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</si>
  <si>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</si>
  <si>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</si>
  <si>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</si>
  <si>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</si>
  <si>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</si>
  <si>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</si>
  <si>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</si>
  <si>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</si>
  <si>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</si>
  <si>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</si>
  <si>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</si>
  <si>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</si>
  <si>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</si>
  <si>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</si>
  <si>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</si>
  <si>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</si>
  <si>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</si>
  <si>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</si>
  <si>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</si>
  <si>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</si>
  <si>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</si>
  <si>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</si>
  <si>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</si>
  <si>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</si>
  <si>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</si>
  <si>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</si>
  <si>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</si>
  <si>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</si>
  <si>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</si>
  <si>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</si>
  <si>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</si>
  <si>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</si>
  <si>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</si>
  <si>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</si>
  <si>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</si>
  <si>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</si>
  <si>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</si>
  <si>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</si>
  <si>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</si>
  <si>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</si>
  <si>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</si>
  <si>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</si>
  <si>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</si>
  <si>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</si>
  <si>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</si>
  <si>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</si>
  <si>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</si>
  <si>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</si>
  <si>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</si>
  <si>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</si>
  <si>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</si>
  <si>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</si>
  <si>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</si>
  <si>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</si>
  <si>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</si>
  <si>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</si>
  <si>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</si>
  <si>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</si>
  <si>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</si>
  <si>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</si>
  <si>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</si>
  <si>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</si>
  <si>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</si>
  <si>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</si>
  <si>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</si>
  <si>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</si>
  <si>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</si>
  <si>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</si>
  <si>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</si>
  <si>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</si>
  <si>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</si>
  <si>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</si>
  <si>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</si>
  <si>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</si>
  <si>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</si>
  <si>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</si>
  <si>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</si>
  <si>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</si>
  <si>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</si>
  <si>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</si>
  <si>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</si>
  <si>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</si>
  <si>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</si>
  <si>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</si>
  <si>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</si>
  <si>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</si>
  <si>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</si>
  <si>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</si>
  <si>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</si>
  <si>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</si>
  <si>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</si>
  <si>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</si>
  <si>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</si>
  <si>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</si>
  <si>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</si>
  <si>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</si>
  <si>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</si>
  <si>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</si>
  <si>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</si>
  <si>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</si>
  <si>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</si>
  <si>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</si>
  <si>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</si>
  <si>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</si>
  <si>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</si>
  <si>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</si>
  <si>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</si>
  <si>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</si>
  <si>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</si>
  <si>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</si>
  <si>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</si>
  <si>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</si>
  <si>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</si>
  <si>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</si>
  <si>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</si>
  <si>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</si>
  <si>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</si>
  <si>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</si>
  <si>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</si>
  <si>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</si>
  <si>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</si>
  <si>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</si>
  <si>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</si>
  <si>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</si>
  <si>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</si>
  <si>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</si>
  <si>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</si>
  <si>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</si>
  <si>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</si>
  <si>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</si>
  <si>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</si>
  <si>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</si>
  <si>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</si>
  <si>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</si>
  <si>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</si>
  <si>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</si>
  <si>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</si>
  <si>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</si>
  <si>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</si>
  <si>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</si>
  <si>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</si>
  <si>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</si>
  <si>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</si>
  <si>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</si>
  <si>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</si>
  <si>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</si>
  <si>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</si>
  <si>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</si>
  <si>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</si>
  <si>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</si>
  <si>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</si>
  <si>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</si>
  <si>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</si>
  <si>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</si>
  <si>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</si>
  <si>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</si>
  <si>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</si>
  <si>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</si>
  <si>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</si>
  <si>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</si>
  <si>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</si>
  <si>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</si>
  <si>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</si>
  <si>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</si>
  <si>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</si>
  <si>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</si>
  <si>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</si>
  <si>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</si>
  <si>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</si>
  <si>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</si>
  <si>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</si>
  <si>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</si>
  <si>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</si>
  <si>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</si>
  <si>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</si>
  <si>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</si>
  <si>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</si>
  <si>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</si>
  <si>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</si>
  <si>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</si>
  <si>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</si>
  <si>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</si>
  <si>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</si>
  <si>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</si>
  <si>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</si>
  <si>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</si>
  <si>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</si>
  <si>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</si>
  <si>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</si>
  <si>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</si>
  <si>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</si>
  <si>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</si>
  <si>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</si>
  <si>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</si>
  <si>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</si>
  <si>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</si>
  <si>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</si>
  <si>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</si>
  <si>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</si>
  <si>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</si>
  <si>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</si>
  <si>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</si>
  <si>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</si>
  <si>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</si>
  <si>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</si>
  <si>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</si>
  <si>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</si>
  <si>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</si>
  <si>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</si>
  <si>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</si>
  <si>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</si>
  <si>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</si>
  <si>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</si>
  <si>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</si>
  <si>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</si>
  <si>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</si>
  <si>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</si>
  <si>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</si>
  <si>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</si>
  <si>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</si>
  <si>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</si>
  <si>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</si>
  <si>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</si>
  <si>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</si>
  <si>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</si>
  <si>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</si>
  <si>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</si>
  <si>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</si>
  <si>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</si>
  <si>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</si>
  <si>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</si>
  <si>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</si>
  <si>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</si>
  <si>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</si>
  <si>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</si>
  <si>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</si>
  <si>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</si>
  <si>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</si>
  <si>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</si>
  <si>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</si>
  <si>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</si>
  <si>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</si>
  <si>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</si>
  <si>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</si>
  <si>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</si>
  <si>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</si>
  <si>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</si>
  <si>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</si>
  <si>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</si>
  <si>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</si>
  <si>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</si>
  <si>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</si>
  <si>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</si>
  <si>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</si>
  <si>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</si>
  <si>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</si>
  <si>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</si>
  <si>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</si>
  <si>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</si>
  <si>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</si>
  <si>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</si>
  <si>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</si>
  <si>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</si>
  <si>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</si>
  <si>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</si>
  <si>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</si>
  <si>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</si>
  <si>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</si>
  <si>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</si>
  <si>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</si>
  <si>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</si>
  <si>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</si>
  <si>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</si>
  <si>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</si>
  <si>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</si>
  <si>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</si>
  <si>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</si>
  <si>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</si>
  <si>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</si>
  <si>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</si>
  <si>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</si>
  <si>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</si>
  <si>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</si>
  <si>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</si>
  <si>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</si>
  <si>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</si>
  <si>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</si>
  <si>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</si>
  <si>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</si>
  <si>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</si>
  <si>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</si>
  <si>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</si>
  <si>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</si>
  <si>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</si>
  <si>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</si>
  <si>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</si>
  <si>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</si>
  <si>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</si>
  <si>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</si>
  <si>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</si>
  <si>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</si>
  <si>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</si>
  <si>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</si>
  <si>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</si>
  <si>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</si>
  <si>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</si>
  <si>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</si>
  <si>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</si>
  <si>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</si>
  <si>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</si>
  <si>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</si>
  <si>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</si>
  <si>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</si>
  <si>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</si>
  <si>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</si>
  <si>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</si>
  <si>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</si>
  <si>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</si>
  <si>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</si>
  <si>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</si>
  <si>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</si>
  <si>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</si>
  <si>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</si>
  <si>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</si>
  <si>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</si>
  <si>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</si>
  <si>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</si>
  <si>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</si>
  <si>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</si>
  <si>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</si>
  <si>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</si>
  <si>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</si>
  <si>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</si>
  <si>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</si>
  <si>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</si>
  <si>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</si>
  <si>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</si>
  <si>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</si>
  <si>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</si>
  <si>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</si>
  <si>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</si>
  <si>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</si>
  <si>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</si>
  <si>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</si>
  <si>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</si>
  <si>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</si>
  <si>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</si>
  <si>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</si>
  <si>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</si>
  <si>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</si>
  <si>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</si>
  <si>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</si>
  <si>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</si>
  <si>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</si>
  <si>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</si>
  <si>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</si>
  <si>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</si>
  <si>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</si>
  <si>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</si>
  <si>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</si>
  <si>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</si>
  <si>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</si>
  <si>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</si>
  <si>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</si>
  <si>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</si>
  <si>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</si>
  <si>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</si>
  <si>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</si>
  <si>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</si>
  <si>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</si>
  <si>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</si>
  <si>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</si>
  <si>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</si>
  <si>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</si>
  <si>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</si>
  <si>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</si>
  <si>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</si>
  <si>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</si>
  <si>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</si>
  <si>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</si>
  <si>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</si>
  <si>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</si>
  <si>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</si>
  <si>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</si>
  <si>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</si>
  <si>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</si>
  <si>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</si>
  <si>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</si>
  <si>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</si>
  <si>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</si>
  <si>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</si>
  <si>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</si>
  <si>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</si>
  <si>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</si>
  <si>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</si>
  <si>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</si>
  <si>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</si>
  <si>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</si>
  <si>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</si>
  <si>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</si>
  <si>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</si>
  <si>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</si>
  <si>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</si>
  <si>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</si>
  <si>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</si>
  <si>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</si>
  <si>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</si>
  <si>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</si>
  <si>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</si>
  <si>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</si>
  <si>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</si>
  <si>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</si>
  <si>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</si>
  <si>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</si>
  <si>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</si>
  <si>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</si>
  <si>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</si>
  <si>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</si>
  <si>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</si>
  <si>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</si>
  <si>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</si>
  <si>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</si>
  <si>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</si>
  <si>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</si>
  <si>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</si>
  <si>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</si>
  <si>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</si>
  <si>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</si>
  <si>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</si>
  <si>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</si>
  <si>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</si>
  <si>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</si>
  <si>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</si>
  <si>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</si>
  <si>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</si>
  <si>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</si>
  <si>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</si>
  <si>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</si>
  <si>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</si>
  <si>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</si>
  <si>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</si>
  <si>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</si>
  <si>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</si>
  <si>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</si>
  <si>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</si>
  <si>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</si>
  <si>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</si>
  <si>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</si>
  <si>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</si>
  <si>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</si>
  <si>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</si>
  <si>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</si>
  <si>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</si>
  <si>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</si>
  <si>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</si>
  <si>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</si>
  <si>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</si>
  <si>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</si>
  <si>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</si>
  <si>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</si>
  <si>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</si>
  <si>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</si>
  <si>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</si>
  <si>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</si>
  <si>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</si>
  <si>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</si>
  <si>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</si>
  <si>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</si>
  <si>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</si>
  <si>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</si>
  <si>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</si>
  <si>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</si>
  <si>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</si>
  <si>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</si>
  <si>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</si>
  <si>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</si>
  <si>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</si>
  <si>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</si>
  <si>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</si>
  <si>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</si>
  <si>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</si>
  <si>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</si>
  <si>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</si>
  <si>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</si>
  <si>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</si>
  <si>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</si>
  <si>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</si>
  <si>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</si>
  <si>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</si>
  <si>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</si>
  <si>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</si>
  <si>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</si>
  <si>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</si>
  <si>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</si>
  <si>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</si>
  <si>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</si>
  <si>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</si>
  <si>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</si>
  <si>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</si>
  <si>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</si>
  <si>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</si>
  <si>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</si>
  <si>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</si>
  <si>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</si>
  <si>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</si>
  <si>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</si>
  <si>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</si>
  <si>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</si>
  <si>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</si>
  <si>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</si>
  <si>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</si>
  <si>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</si>
  <si>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</si>
  <si>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</si>
  <si>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</si>
  <si>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</si>
  <si>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</si>
  <si>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</si>
  <si>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</si>
  <si>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</si>
  <si>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</si>
  <si>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</si>
  <si>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</si>
  <si>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</si>
  <si>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</si>
  <si>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</si>
  <si>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</si>
  <si>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</si>
  <si>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</si>
  <si>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</si>
  <si>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</si>
  <si>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</si>
  <si>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</si>
  <si>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</si>
  <si>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</si>
  <si>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</si>
  <si>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</si>
  <si>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</si>
  <si>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</si>
  <si>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</si>
  <si>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</si>
  <si>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</si>
  <si>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</si>
  <si>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</si>
  <si>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</si>
  <si>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</si>
  <si>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</si>
  <si>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</si>
  <si>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</si>
  <si>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</si>
  <si>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</si>
  <si>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</si>
  <si>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</si>
  <si>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</si>
  <si>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</si>
  <si>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</si>
  <si>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</si>
  <si>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</si>
  <si>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</si>
  <si>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</si>
  <si>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</si>
  <si>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</si>
  <si>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</si>
  <si>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</si>
  <si>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</si>
  <si>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</si>
  <si>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</si>
  <si>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</si>
  <si>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</si>
  <si>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</si>
  <si>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</si>
  <si>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</si>
  <si>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</si>
  <si>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</si>
  <si>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</si>
  <si>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</si>
  <si>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</si>
  <si>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</si>
  <si>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</si>
  <si>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</si>
  <si>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</si>
  <si>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</si>
  <si>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</si>
  <si>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</si>
  <si>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</si>
  <si>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</si>
  <si>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</si>
  <si>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</si>
  <si>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</si>
  <si>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</si>
  <si>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</si>
  <si>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</si>
  <si>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</si>
  <si>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</si>
  <si>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</si>
  <si>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</si>
  <si>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</si>
  <si>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</si>
  <si>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</si>
  <si>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</si>
  <si>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</si>
  <si>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</si>
  <si>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</si>
  <si>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</si>
  <si>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</si>
  <si>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</si>
  <si>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</si>
  <si>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</si>
  <si>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</si>
  <si>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</si>
  <si>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</si>
  <si>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</si>
  <si>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</si>
  <si>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</si>
  <si>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</si>
  <si>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</si>
  <si>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</si>
  <si>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</si>
  <si>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</si>
  <si>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</si>
  <si>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</si>
  <si>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</si>
  <si>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</si>
  <si>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</si>
  <si>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</si>
  <si>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</si>
  <si>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</si>
  <si>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</si>
  <si>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</si>
  <si>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</si>
  <si>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</si>
  <si>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</si>
  <si>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</si>
  <si>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</si>
  <si>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</si>
  <si>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</si>
  <si>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</si>
  <si>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</si>
  <si>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</si>
  <si>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</si>
  <si>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</si>
  <si>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</si>
  <si>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</si>
  <si>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</si>
  <si>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</si>
  <si>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</si>
  <si>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</si>
  <si>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</si>
  <si>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</si>
  <si>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</si>
  <si>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</si>
  <si>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</si>
  <si>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</si>
  <si>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</si>
  <si>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</si>
  <si>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</si>
  <si>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</si>
  <si>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</si>
  <si>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</si>
  <si>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</si>
  <si>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</si>
  <si>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</si>
  <si>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</si>
  <si>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</si>
  <si>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</si>
  <si>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</si>
  <si>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</si>
  <si>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</si>
  <si>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</si>
  <si>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</si>
  <si>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</si>
  <si>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</si>
  <si>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</si>
  <si>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</si>
  <si>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</si>
  <si>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</si>
  <si>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</si>
  <si>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</si>
  <si>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</si>
  <si>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</si>
  <si>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</si>
  <si>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</si>
  <si>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</si>
  <si>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</si>
  <si>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</si>
  <si>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</si>
  <si>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</si>
  <si>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</si>
  <si>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</si>
  <si>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</si>
  <si>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</si>
  <si>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</si>
  <si>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</si>
  <si>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</si>
  <si>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</si>
  <si>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</si>
  <si>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</si>
  <si>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</si>
  <si>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</si>
  <si>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</si>
  <si>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</si>
  <si>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</si>
  <si>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</si>
  <si>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</si>
  <si>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</si>
  <si>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</si>
  <si>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</si>
  <si>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</si>
  <si>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</si>
  <si>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</si>
  <si>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</si>
  <si>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</si>
  <si>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</si>
  <si>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</si>
  <si>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</si>
  <si>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</si>
  <si>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</si>
  <si>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</si>
  <si>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</si>
  <si>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</si>
  <si>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</si>
  <si>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</si>
  <si>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</si>
  <si>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</si>
  <si>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</si>
  <si>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</si>
  <si>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</si>
  <si>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</si>
  <si>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</si>
  <si>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</si>
  <si>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</si>
  <si>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</si>
  <si>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</si>
  <si>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</si>
  <si>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</si>
  <si>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</si>
  <si>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</si>
  <si>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</si>
  <si>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</si>
  <si>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</si>
  <si>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</si>
  <si>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</si>
  <si>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</si>
  <si>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</si>
  <si>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</si>
  <si>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</si>
  <si>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</si>
  <si>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</si>
  <si>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</si>
  <si>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</si>
  <si>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</si>
  <si>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</si>
  <si>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</si>
  <si>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</si>
  <si>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</si>
  <si>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</si>
  <si>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</si>
  <si>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</si>
  <si>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</si>
  <si>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</si>
  <si>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</si>
  <si>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</si>
  <si>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</si>
  <si>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</si>
  <si>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</si>
  <si>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</si>
  <si>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</si>
  <si>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</si>
  <si>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</si>
  <si>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</si>
  <si>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</si>
  <si>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</si>
  <si>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</si>
  <si>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</si>
  <si>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</si>
  <si>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</si>
  <si>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</si>
  <si>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</si>
  <si>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</si>
  <si>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</si>
  <si>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</si>
  <si>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</si>
  <si>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</si>
  <si>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</si>
  <si>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</si>
  <si>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</si>
  <si>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</si>
  <si>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</si>
  <si>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</si>
  <si>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</si>
  <si>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</si>
  <si>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</si>
  <si>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</si>
  <si>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</si>
  <si>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</si>
  <si>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</si>
  <si>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</si>
  <si>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</si>
  <si>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</si>
  <si>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</si>
  <si>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</si>
  <si>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</si>
  <si>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</si>
  <si>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</si>
  <si>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</si>
  <si>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</si>
  <si>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</si>
  <si>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</si>
  <si>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</si>
  <si>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</si>
  <si>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</si>
  <si>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</si>
  <si>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</si>
  <si>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</si>
  <si>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</si>
  <si>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</si>
  <si>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</si>
  <si>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</si>
  <si>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</si>
  <si>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</si>
  <si>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</si>
  <si>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</si>
  <si>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</si>
  <si>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</si>
  <si>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</si>
  <si>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</si>
  <si>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</si>
  <si>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</si>
  <si>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</si>
  <si>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</si>
  <si>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</si>
  <si>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</si>
  <si>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</si>
  <si>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</si>
  <si>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</si>
  <si>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</si>
  <si>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</si>
  <si>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</si>
  <si>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</si>
  <si>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</si>
  <si>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</si>
  <si>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</si>
  <si>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</si>
  <si>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</si>
  <si>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</si>
  <si>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</si>
  <si>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</si>
  <si>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</si>
  <si>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</si>
  <si>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</si>
  <si>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</si>
  <si>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</si>
  <si>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</si>
  <si>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</si>
  <si>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</si>
  <si>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</si>
  <si>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</si>
  <si>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</si>
  <si>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</si>
  <si>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</si>
  <si>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</si>
  <si>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</si>
  <si>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</si>
  <si>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</si>
  <si>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</si>
  <si>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</si>
  <si>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</si>
  <si>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</si>
  <si>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</si>
  <si>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</si>
  <si>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</si>
  <si>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</si>
  <si>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</si>
  <si>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</si>
  <si>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</si>
  <si>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</si>
  <si>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</si>
  <si>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</si>
  <si>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</si>
  <si>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</si>
  <si>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</si>
  <si>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</si>
  <si>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</si>
  <si>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</si>
  <si>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</si>
  <si>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</si>
  <si>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</si>
  <si>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</si>
  <si>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</si>
  <si>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</si>
  <si>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</si>
  <si>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</si>
  <si>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</si>
  <si>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</si>
  <si>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</si>
  <si>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</si>
  <si>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</si>
  <si>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</si>
  <si>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</si>
  <si>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</si>
  <si>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</si>
  <si>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</si>
  <si>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</si>
  <si>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</si>
  <si>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</si>
  <si>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</si>
  <si>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</si>
  <si>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</si>
  <si>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</si>
  <si>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</si>
  <si>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</si>
  <si>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</si>
  <si>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</si>
  <si>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</si>
  <si>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</si>
  <si>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</si>
  <si>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</si>
  <si>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</si>
  <si>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</si>
  <si>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</si>
  <si>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</si>
  <si>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</si>
  <si>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</si>
  <si>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</si>
  <si>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</si>
  <si>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</si>
  <si>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</si>
  <si>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</si>
  <si>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</si>
  <si>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</si>
  <si>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</si>
  <si>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</si>
  <si>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</si>
  <si>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</si>
  <si>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</si>
  <si>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</si>
  <si>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</si>
  <si>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</si>
  <si>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</si>
  <si>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</si>
  <si>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</si>
  <si>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</si>
  <si>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</si>
  <si>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</si>
  <si>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</si>
  <si>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</si>
  <si>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</si>
  <si>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</si>
  <si>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</si>
  <si>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</si>
  <si>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</si>
  <si>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</si>
  <si>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</si>
  <si>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</si>
  <si>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</si>
  <si>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</si>
  <si>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</si>
  <si>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</si>
  <si>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</si>
  <si>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</si>
  <si>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</si>
  <si>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</si>
  <si>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</si>
  <si>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</si>
  <si>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</si>
  <si>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</si>
  <si>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</si>
  <si>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</si>
  <si>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</si>
  <si>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</si>
  <si>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</si>
  <si>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</si>
  <si>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</si>
  <si>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</si>
  <si>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</si>
  <si>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</si>
  <si>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</si>
  <si>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</si>
  <si>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</si>
  <si>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</si>
  <si>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</si>
  <si>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</si>
  <si>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</si>
  <si>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</si>
  <si>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</si>
  <si>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</si>
  <si>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</si>
  <si>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</si>
  <si>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</si>
  <si>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</si>
  <si>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</si>
  <si>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</si>
  <si>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</si>
  <si>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</si>
  <si>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</si>
  <si>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</si>
  <si>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</si>
  <si>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</si>
  <si>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</si>
  <si>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</si>
  <si>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</si>
  <si>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</si>
  <si>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</si>
  <si>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</si>
  <si>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</si>
  <si>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</si>
  <si>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</si>
  <si>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</si>
  <si>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</si>
  <si>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</si>
  <si>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</si>
  <si>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</si>
  <si>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</si>
  <si>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</si>
  <si>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</si>
  <si>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</si>
  <si>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</si>
  <si>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</si>
  <si>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</si>
  <si>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</si>
  <si>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</si>
  <si>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</si>
  <si>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</si>
  <si>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</si>
  <si>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</si>
  <si>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</si>
  <si>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</si>
  <si>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</si>
  <si>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</si>
  <si>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</si>
  <si>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</si>
  <si>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</si>
  <si>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</si>
  <si>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</si>
  <si>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</si>
  <si>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</si>
  <si>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</si>
  <si>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</si>
  <si>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</si>
  <si>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</si>
  <si>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</si>
  <si>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</si>
  <si>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</si>
  <si>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</si>
  <si>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</si>
  <si>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</si>
  <si>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</si>
  <si>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</si>
  <si>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</si>
  <si>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</si>
  <si>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</si>
  <si>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</si>
  <si>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</si>
  <si>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</si>
  <si>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</si>
  <si>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</si>
  <si>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</si>
  <si>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</si>
  <si>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</si>
  <si>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</si>
  <si>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</si>
  <si>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</si>
  <si>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</si>
  <si>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</si>
  <si>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</si>
  <si>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</si>
  <si>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</si>
  <si>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</si>
  <si>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</si>
  <si>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</si>
  <si>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</si>
  <si>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</si>
  <si>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</si>
  <si>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</si>
  <si>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</si>
  <si>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</si>
  <si>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</si>
  <si>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</si>
  <si>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</si>
  <si>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</si>
  <si>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</si>
  <si>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</si>
  <si>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</si>
  <si>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</si>
  <si>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</si>
  <si>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</si>
  <si>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</si>
  <si>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</si>
  <si>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</si>
  <si>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</si>
  <si>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</si>
  <si>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</si>
  <si>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</si>
  <si>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</si>
  <si>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</si>
  <si>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</si>
  <si>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</si>
  <si>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</si>
  <si>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</si>
  <si>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</si>
  <si>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</si>
  <si>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</si>
  <si>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</si>
  <si>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</si>
  <si>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</si>
  <si>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</si>
  <si>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</si>
  <si>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</si>
  <si>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</si>
  <si>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</si>
  <si>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</si>
  <si>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</si>
  <si>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</si>
  <si>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</si>
  <si>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</si>
  <si>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</si>
  <si>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</si>
  <si>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</si>
  <si>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</si>
  <si>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</si>
  <si>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</si>
  <si>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</si>
  <si>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</si>
  <si>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</si>
  <si>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</si>
  <si>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</si>
  <si>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</si>
  <si>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</si>
  <si>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</si>
  <si>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</si>
  <si>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</si>
  <si>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</si>
  <si>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</si>
  <si>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</si>
  <si>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</si>
  <si>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</si>
  <si>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</si>
  <si>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</si>
  <si>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</si>
  <si>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</si>
  <si>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</si>
  <si>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</si>
  <si>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</si>
  <si>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</si>
  <si>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</si>
  <si>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</si>
  <si>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</si>
  <si>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</si>
  <si>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</si>
  <si>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</si>
  <si>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</si>
  <si>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</si>
  <si>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</si>
  <si>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</si>
  <si>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</si>
  <si>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</si>
  <si>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</si>
  <si>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</si>
  <si>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</si>
  <si>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</si>
  <si>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</si>
  <si>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</si>
  <si>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</si>
  <si>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</si>
  <si>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</si>
  <si>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</si>
  <si>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</si>
  <si>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</si>
  <si>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</si>
  <si>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</si>
  <si>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</si>
  <si>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</si>
  <si>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</si>
  <si>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</si>
  <si>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</si>
  <si>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</si>
  <si>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</si>
  <si>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</si>
  <si>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</si>
  <si>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</si>
  <si>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</si>
  <si>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</si>
  <si>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</si>
  <si>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</si>
  <si>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</si>
  <si>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</si>
  <si>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</si>
  <si>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</si>
  <si>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</si>
  <si>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</si>
  <si>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</si>
  <si>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</si>
  <si>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</si>
  <si>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</si>
  <si>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</si>
  <si>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</si>
  <si>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</si>
  <si>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</si>
  <si>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</si>
  <si>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</si>
  <si>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</si>
  <si>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</si>
  <si>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</si>
  <si>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</si>
  <si>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</si>
  <si>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</si>
  <si>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</si>
  <si>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</si>
  <si>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</si>
  <si>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</si>
  <si>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</si>
  <si>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</si>
  <si>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</si>
  <si>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</si>
  <si>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</si>
  <si>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</si>
  <si>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</si>
  <si>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</si>
  <si>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</si>
  <si>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</si>
  <si>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</si>
  <si>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</si>
  <si>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</si>
  <si>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</si>
  <si>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</si>
  <si>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</si>
  <si>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</si>
  <si>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</si>
  <si>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</si>
  <si>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</si>
  <si>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</si>
  <si>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</si>
  <si>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</si>
  <si>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</si>
  <si>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</si>
  <si>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</si>
  <si>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</si>
  <si>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</si>
  <si>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</si>
  <si>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</si>
  <si>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</si>
  <si>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</si>
  <si>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</si>
  <si>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</si>
  <si>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</si>
  <si>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</si>
  <si>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</si>
  <si>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</si>
  <si>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</si>
  <si>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</si>
  <si>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</si>
  <si>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</si>
  <si>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</si>
  <si>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</si>
  <si>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</si>
  <si>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</si>
  <si>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</si>
  <si>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</si>
  <si>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</si>
  <si>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</si>
  <si>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</si>
  <si>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</si>
  <si>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</si>
  <si>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</si>
  <si>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</si>
  <si>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</si>
  <si>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</si>
  <si>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</si>
  <si>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</si>
  <si>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</si>
  <si>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</si>
  <si>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</si>
  <si>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</si>
  <si>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</si>
  <si>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</si>
  <si>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</si>
  <si>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</si>
  <si>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</si>
  <si>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</si>
  <si>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</si>
  <si>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</si>
  <si>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</si>
  <si>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</si>
  <si>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</si>
  <si>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</si>
  <si>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</si>
  <si>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</si>
  <si>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</si>
  <si>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</si>
  <si>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</si>
  <si>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</si>
  <si>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</si>
  <si>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</si>
  <si>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</si>
  <si>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</si>
  <si>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</si>
  <si>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</si>
  <si>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</si>
  <si>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</si>
  <si>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</si>
  <si>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</si>
  <si>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</si>
  <si>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</si>
  <si>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</si>
  <si>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</si>
  <si>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</si>
  <si>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</si>
  <si>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</si>
  <si>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</si>
  <si>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</si>
  <si>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</si>
  <si>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</si>
  <si>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</si>
  <si>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</si>
  <si>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</si>
  <si>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</si>
  <si>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</si>
  <si>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</si>
  <si>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</si>
  <si>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</si>
  <si>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</si>
  <si>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</si>
  <si>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</si>
  <si>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</si>
  <si>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</si>
  <si>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</si>
  <si>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</si>
  <si>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</si>
  <si>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</si>
  <si>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</si>
  <si>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</si>
  <si>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</si>
  <si>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</si>
  <si>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</si>
  <si>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</si>
  <si>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</si>
  <si>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</si>
  <si>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</si>
  <si>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</si>
  <si>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</si>
  <si>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</si>
  <si>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</si>
  <si>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</si>
  <si>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</si>
  <si>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</si>
  <si>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</si>
  <si>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</si>
  <si>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</si>
  <si>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</si>
  <si>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</si>
  <si>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</si>
  <si>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</si>
  <si>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</si>
  <si>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</si>
  <si>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</si>
  <si>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</si>
  <si>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</si>
  <si>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</si>
  <si>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</si>
  <si>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</si>
  <si>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</si>
  <si>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</si>
  <si>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</si>
  <si>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</si>
  <si>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</si>
  <si>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</si>
  <si>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</si>
  <si>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</si>
  <si>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</si>
  <si>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</si>
  <si>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</si>
  <si>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</si>
  <si>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</si>
  <si>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</si>
  <si>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</si>
  <si>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</si>
  <si>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</si>
  <si>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</si>
  <si>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</si>
  <si>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</si>
  <si>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</si>
  <si>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</si>
  <si>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</si>
  <si>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</si>
  <si>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</si>
  <si>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</si>
  <si>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</si>
  <si>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</si>
  <si>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</si>
  <si>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</si>
  <si>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</si>
  <si>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</si>
  <si>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</si>
  <si>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</si>
  <si>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</si>
  <si>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</si>
  <si>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</si>
  <si>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</si>
  <si>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</si>
  <si>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</si>
  <si>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</si>
  <si>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</si>
  <si>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</si>
  <si>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</si>
  <si>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</si>
  <si>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</si>
  <si>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</si>
  <si>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</si>
  <si>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</si>
  <si>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</si>
  <si>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</si>
  <si>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</si>
  <si>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</si>
  <si>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</si>
  <si>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</si>
  <si>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</si>
  <si>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</si>
  <si>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</si>
  <si>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</si>
  <si>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</si>
  <si>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</si>
  <si>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</si>
  <si>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</si>
  <si>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</si>
  <si>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</si>
  <si>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</si>
  <si>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</si>
  <si>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</si>
  <si>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</si>
  <si>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</si>
  <si>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</si>
  <si>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</si>
  <si>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</si>
  <si>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</si>
  <si>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</si>
  <si>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</si>
  <si>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</si>
  <si>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</si>
  <si>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</si>
  <si>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</si>
  <si>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</si>
  <si>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</si>
  <si>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</si>
  <si>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</si>
  <si>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</si>
  <si>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</si>
  <si>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</si>
  <si>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</si>
  <si>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</si>
  <si>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</si>
  <si>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</si>
  <si>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</si>
  <si>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</si>
  <si>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</si>
  <si>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</si>
  <si>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</si>
  <si>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</si>
  <si>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</si>
  <si>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</si>
  <si>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</si>
  <si>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</si>
  <si>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</si>
  <si>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</si>
  <si>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</si>
  <si>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</si>
  <si>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</si>
  <si>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</si>
  <si>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</si>
  <si>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</si>
  <si>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</si>
  <si>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</si>
  <si>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</si>
  <si>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</si>
  <si>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</si>
  <si>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</si>
  <si>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</si>
  <si>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</si>
  <si>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</si>
  <si>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</si>
  <si>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</si>
  <si>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</si>
  <si>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</si>
  <si>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</si>
  <si>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</si>
  <si>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</si>
  <si>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</si>
  <si>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</si>
  <si>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</si>
  <si>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</si>
  <si>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</si>
  <si>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</si>
  <si>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</si>
  <si>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</si>
  <si>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</si>
  <si>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</si>
  <si>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</si>
  <si>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</si>
  <si>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</si>
  <si>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</si>
  <si>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</si>
  <si>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</si>
  <si>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</si>
  <si>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</si>
  <si>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</si>
  <si>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</si>
  <si>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</si>
  <si>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</si>
  <si>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</si>
  <si>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</si>
  <si>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</si>
  <si>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</si>
  <si>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</si>
  <si>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</si>
  <si>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</si>
  <si>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</si>
  <si>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</si>
  <si>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</si>
  <si>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</si>
  <si>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</si>
  <si>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</si>
  <si>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</si>
  <si>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</si>
  <si>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</si>
  <si>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</si>
  <si>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</si>
  <si>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</si>
  <si>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</si>
  <si>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</si>
  <si>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</si>
  <si>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</si>
  <si>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</si>
  <si>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</si>
  <si>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</si>
  <si>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</si>
  <si>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</si>
  <si>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</si>
  <si>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</si>
  <si>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</si>
  <si>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</si>
  <si>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</si>
  <si>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</si>
  <si>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</si>
  <si>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</si>
  <si>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</si>
  <si>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</si>
  <si>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</si>
  <si>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</si>
  <si>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</si>
  <si>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</si>
  <si>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</si>
  <si>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</si>
  <si>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</si>
  <si>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</si>
  <si>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</si>
  <si>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</si>
  <si>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</si>
  <si>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</si>
  <si>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</si>
  <si>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</si>
  <si>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</si>
  <si>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</si>
  <si>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</si>
  <si>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</si>
  <si>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</si>
  <si>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</si>
  <si>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</si>
  <si>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</si>
  <si>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</si>
  <si>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</si>
  <si>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</si>
  <si>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</si>
  <si>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</si>
  <si>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</si>
  <si>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</si>
  <si>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</si>
  <si>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</si>
  <si>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</si>
  <si>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</si>
  <si>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</si>
  <si>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</si>
  <si>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</si>
  <si>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</si>
  <si>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</si>
  <si>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</si>
  <si>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</si>
  <si>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</si>
  <si>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</si>
  <si>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</si>
  <si>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</si>
  <si>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</si>
  <si>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</si>
  <si>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</si>
  <si>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</si>
  <si>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</si>
  <si>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</si>
  <si>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</si>
  <si>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</si>
  <si>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</si>
  <si>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</si>
  <si>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</si>
  <si>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</si>
  <si>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</si>
  <si>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</si>
  <si>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</si>
  <si>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</si>
  <si>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</si>
  <si>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</si>
  <si>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</si>
  <si>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</si>
  <si>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</si>
  <si>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</si>
  <si>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</si>
  <si>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</si>
  <si>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</si>
  <si>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</si>
  <si>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</si>
  <si>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</si>
  <si>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</si>
  <si>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</si>
  <si>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</si>
  <si>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</si>
  <si>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</si>
  <si>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</si>
  <si>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</si>
  <si>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</si>
  <si>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</si>
  <si>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</si>
  <si>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</si>
  <si>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</si>
  <si>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</si>
  <si>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</si>
  <si>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</si>
  <si>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</si>
  <si>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</si>
  <si>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</si>
  <si>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</si>
  <si>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</si>
  <si>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</si>
  <si>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</si>
  <si>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</si>
  <si>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</si>
  <si>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</si>
  <si>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</si>
  <si>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</si>
  <si>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</si>
  <si>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</si>
  <si>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</si>
  <si>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</si>
  <si>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</si>
  <si>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</si>
  <si>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</si>
  <si>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</si>
  <si>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</si>
  <si>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</si>
  <si>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</si>
  <si>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</si>
  <si>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</si>
  <si>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</si>
  <si>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</si>
  <si>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</si>
  <si>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</si>
  <si>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</si>
  <si>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</si>
  <si>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</si>
  <si>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</si>
  <si>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</si>
  <si>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</si>
  <si>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</si>
  <si>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</si>
  <si>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</si>
  <si>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</si>
  <si>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</si>
  <si>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</si>
  <si>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</si>
  <si>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</si>
  <si>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</si>
  <si>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</si>
  <si>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</si>
  <si>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</si>
  <si>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</si>
  <si>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</si>
  <si>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</si>
  <si>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</si>
  <si>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</si>
  <si>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</si>
  <si>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</si>
  <si>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</si>
  <si>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</si>
  <si>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</si>
  <si>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</si>
  <si>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</si>
  <si>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</si>
  <si>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</si>
  <si>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</si>
  <si>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</si>
  <si>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</si>
  <si>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</si>
  <si>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</si>
  <si>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</si>
  <si>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</si>
  <si>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</si>
  <si>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</si>
  <si>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</si>
  <si>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</si>
  <si>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</si>
  <si>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</si>
  <si>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</si>
  <si>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</si>
  <si>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</si>
  <si>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</si>
  <si>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</si>
  <si>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</si>
  <si>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</si>
  <si>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</si>
  <si>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</si>
  <si>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</si>
  <si>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</si>
  <si>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</si>
  <si>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</si>
  <si>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</si>
  <si>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</si>
  <si>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</si>
  <si>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</si>
  <si>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</si>
  <si>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</si>
  <si>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</si>
  <si>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</si>
  <si>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</si>
  <si>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</si>
  <si>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</si>
  <si>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</si>
  <si>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</si>
  <si>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</si>
  <si>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</si>
  <si>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</si>
  <si>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</si>
  <si>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</si>
  <si>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</si>
  <si>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</si>
  <si>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</si>
  <si>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</si>
  <si>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</si>
  <si>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</si>
  <si>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</si>
  <si>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</si>
  <si>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</si>
  <si>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</si>
  <si>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</si>
  <si>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</si>
  <si>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</si>
  <si>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</si>
  <si>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</si>
  <si>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</si>
  <si>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</si>
  <si>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</si>
  <si>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</si>
  <si>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</si>
  <si>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</si>
  <si>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</si>
  <si>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</si>
  <si>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</si>
  <si>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</si>
  <si>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</si>
  <si>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</si>
  <si>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</si>
  <si>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</si>
  <si>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</si>
  <si>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</si>
  <si>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</si>
  <si>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</si>
  <si>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</si>
  <si>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</si>
  <si>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</si>
  <si>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</si>
  <si>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</si>
  <si>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</si>
  <si>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</si>
  <si>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</si>
  <si>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</si>
  <si>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</si>
  <si>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</si>
  <si>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</si>
  <si>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</si>
  <si>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</si>
  <si>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</si>
  <si>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</si>
  <si>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</si>
  <si>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</si>
  <si>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</si>
  <si>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</si>
  <si>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</si>
  <si>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</si>
  <si>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</si>
  <si>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</si>
  <si>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</si>
  <si>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</si>
  <si>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</si>
  <si>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</si>
  <si>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</si>
  <si>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</si>
  <si>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</si>
  <si>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</si>
  <si>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</si>
  <si>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</si>
  <si>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</si>
  <si>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</si>
  <si>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</si>
  <si>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</si>
  <si>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</si>
  <si>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</si>
  <si>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</si>
  <si>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</si>
  <si>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</si>
  <si>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</si>
  <si>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</si>
  <si>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</si>
  <si>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</si>
  <si>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</si>
  <si>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</si>
  <si>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</si>
  <si>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</si>
  <si>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</si>
  <si>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</si>
  <si>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</si>
  <si>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</si>
  <si>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</si>
  <si>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</si>
  <si>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</si>
  <si>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</si>
  <si>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</si>
  <si>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</si>
  <si>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</si>
  <si>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</si>
  <si>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</si>
  <si>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</si>
  <si>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</si>
  <si>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</si>
  <si>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</si>
  <si>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</si>
  <si>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</si>
  <si>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</si>
  <si>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</si>
  <si>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</si>
  <si>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</si>
  <si>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</si>
  <si>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</si>
  <si>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</si>
  <si>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</si>
  <si>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</si>
  <si>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</si>
  <si>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</si>
  <si>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</si>
  <si>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</si>
  <si>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</si>
  <si>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</si>
  <si>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</si>
  <si>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</si>
  <si>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</si>
  <si>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</si>
  <si>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</si>
  <si>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</si>
  <si>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</si>
  <si>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</si>
  <si>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</si>
  <si>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</si>
  <si>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</si>
  <si>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</si>
  <si>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</si>
  <si>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</si>
  <si>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</si>
  <si>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</si>
  <si>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</si>
  <si>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</si>
  <si>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</si>
  <si>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</si>
  <si>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</si>
  <si>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</si>
  <si>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</si>
  <si>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</si>
  <si>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</si>
  <si>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</si>
  <si>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</si>
  <si>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</si>
  <si>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</si>
  <si>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</si>
  <si>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</si>
  <si>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</si>
  <si>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</si>
  <si>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</si>
  <si>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</si>
  <si>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</si>
  <si>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</si>
  <si>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</si>
  <si>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</si>
  <si>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</si>
  <si>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</si>
  <si>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</si>
  <si>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</si>
  <si>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</si>
  <si>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</si>
  <si>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</si>
  <si>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</si>
  <si>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</si>
  <si>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</si>
  <si>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</si>
  <si>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</si>
  <si>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</si>
  <si>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</si>
  <si>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</si>
  <si>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</si>
  <si>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</si>
  <si>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</si>
  <si>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</si>
  <si>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</si>
  <si>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</si>
  <si>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</si>
  <si>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</si>
  <si>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</si>
  <si>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</si>
  <si>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</si>
  <si>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</si>
  <si>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</si>
  <si>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</si>
  <si>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</si>
  <si>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</si>
  <si>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</si>
  <si>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</si>
  <si>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</si>
  <si>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</si>
  <si>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</si>
  <si>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</si>
  <si>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</si>
  <si>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</si>
  <si>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</si>
  <si>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</si>
  <si>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</si>
  <si>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</si>
  <si>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</si>
  <si>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</si>
  <si>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</si>
  <si>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</si>
  <si>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</si>
  <si>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</si>
  <si>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</si>
  <si>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</si>
  <si>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</si>
  <si>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</si>
  <si>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</si>
  <si>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</si>
  <si>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</si>
  <si>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</si>
  <si>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</si>
  <si>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</si>
  <si>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</si>
  <si>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</si>
  <si>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</si>
  <si>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</si>
  <si>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</si>
  <si>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</si>
  <si>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</si>
  <si>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</si>
  <si>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</si>
  <si>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</si>
  <si>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</si>
  <si>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</si>
  <si>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</si>
  <si>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</si>
  <si>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</si>
  <si>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</si>
  <si>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</si>
  <si>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</si>
  <si>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</si>
  <si>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</si>
  <si>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</si>
  <si>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</si>
  <si>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</si>
  <si>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</si>
  <si>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</si>
  <si>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</si>
  <si>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</si>
  <si>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</si>
  <si>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</si>
  <si>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</si>
  <si>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</si>
  <si>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</si>
  <si>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</si>
  <si>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</si>
  <si>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</si>
  <si>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</si>
  <si>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</si>
  <si>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</si>
  <si>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</si>
  <si>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</si>
  <si>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</si>
  <si>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</si>
  <si>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</si>
  <si>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</si>
  <si>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</si>
  <si>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</si>
  <si>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</si>
  <si>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</si>
  <si>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</si>
  <si>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</si>
  <si>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</si>
  <si>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</si>
  <si>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</si>
  <si>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</si>
  <si>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</si>
  <si>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</si>
  <si>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</si>
  <si>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</si>
  <si>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</si>
  <si>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</si>
  <si>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</si>
  <si>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</si>
  <si>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</si>
  <si>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</si>
  <si>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</si>
  <si>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</si>
  <si>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</si>
  <si>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</si>
  <si>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</si>
  <si>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</si>
  <si>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</si>
  <si>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</si>
  <si>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</si>
  <si>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</si>
  <si>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</si>
  <si>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</si>
  <si>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</si>
  <si>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</si>
  <si>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</si>
  <si>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</si>
  <si>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</si>
  <si>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</si>
  <si>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</si>
  <si>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</si>
  <si>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</si>
  <si>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</si>
  <si>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</si>
  <si>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</si>
  <si>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</si>
  <si>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</si>
  <si>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</si>
  <si>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</si>
  <si>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</si>
  <si>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</si>
  <si>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</si>
  <si>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</si>
  <si>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</si>
  <si>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</si>
  <si>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</si>
  <si>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</si>
  <si>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</si>
  <si>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</si>
  <si>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</si>
  <si>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</si>
  <si>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</si>
  <si>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</si>
  <si>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</si>
  <si>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</si>
  <si>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</si>
  <si>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</si>
  <si>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</si>
  <si>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</si>
  <si>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</si>
  <si>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</si>
  <si>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</si>
  <si>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</si>
  <si>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</si>
  <si>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</si>
  <si>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</si>
  <si>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</si>
  <si>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</si>
  <si>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</si>
  <si>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</si>
  <si>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</si>
  <si>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</si>
  <si>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</si>
  <si>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</si>
  <si>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</si>
  <si>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</si>
  <si>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</si>
  <si>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</si>
  <si>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</si>
  <si>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</si>
  <si>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</si>
  <si>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</si>
  <si>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</si>
  <si>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</si>
  <si>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</si>
  <si>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</si>
  <si>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</si>
  <si>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</si>
  <si>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</si>
  <si>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</si>
  <si>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</si>
  <si>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</si>
  <si>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</si>
  <si>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</si>
  <si>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</si>
  <si>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</si>
  <si>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</si>
  <si>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</si>
  <si>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</si>
  <si>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</si>
  <si>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</si>
  <si>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</si>
  <si>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</si>
  <si>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</si>
  <si>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</si>
  <si>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</si>
  <si>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</si>
  <si>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</si>
  <si>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</si>
  <si>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</si>
  <si>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</si>
  <si>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</si>
  <si>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</si>
  <si>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</si>
  <si>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</si>
  <si>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</si>
  <si>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</si>
  <si>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</si>
  <si>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</si>
  <si>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</si>
  <si>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</si>
  <si>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</si>
  <si>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</si>
  <si>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</si>
  <si>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</si>
  <si>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</si>
  <si>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</si>
  <si>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</si>
  <si>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</si>
  <si>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</si>
  <si>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</si>
  <si>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</si>
  <si>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</si>
  <si>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</si>
  <si>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</si>
  <si>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</si>
  <si>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</si>
  <si>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</si>
  <si>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</si>
  <si>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</si>
  <si>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</si>
  <si>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</si>
  <si>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</si>
  <si>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</si>
  <si>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</si>
  <si>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</si>
  <si>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</si>
  <si>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</si>
  <si>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</si>
  <si>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</si>
  <si>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</si>
  <si>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</si>
  <si>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</si>
  <si>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</si>
  <si>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</si>
  <si>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</si>
  <si>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</si>
  <si>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</si>
  <si>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</si>
  <si>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</si>
  <si>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</si>
  <si>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</si>
  <si>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</si>
  <si>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</si>
  <si>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</si>
  <si>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</si>
  <si>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</si>
  <si>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</si>
  <si>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</si>
  <si>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</si>
  <si>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</si>
  <si>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</si>
  <si>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</si>
  <si>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</si>
  <si>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</si>
  <si>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</si>
  <si>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</si>
  <si>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</si>
  <si>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</si>
  <si>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</si>
  <si>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</si>
  <si>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</si>
  <si>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</si>
  <si>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</si>
  <si>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</si>
  <si>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</si>
  <si>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</si>
  <si>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</si>
  <si>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</si>
  <si>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</si>
  <si>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</si>
  <si>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</si>
  <si>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</si>
  <si>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</si>
  <si>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</si>
  <si>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</si>
  <si>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</si>
  <si>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</si>
  <si>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</si>
  <si>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</si>
  <si>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</si>
  <si>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</si>
  <si>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</si>
  <si>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</si>
  <si>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</si>
  <si>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</si>
  <si>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</si>
  <si>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</si>
  <si>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</si>
  <si>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</si>
  <si>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</si>
  <si>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</si>
  <si>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</si>
  <si>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</si>
  <si>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</si>
  <si>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</si>
  <si>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</si>
  <si>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</si>
  <si>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</si>
  <si>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</si>
  <si>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</si>
  <si>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</si>
  <si>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</si>
  <si>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</si>
  <si>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</si>
  <si>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</si>
  <si>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</si>
  <si>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</si>
  <si>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</si>
  <si>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</si>
  <si>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</si>
  <si>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</si>
  <si>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</si>
  <si>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</si>
  <si>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</si>
  <si>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</si>
  <si>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</si>
  <si>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</si>
  <si>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</si>
  <si>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</si>
  <si>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</si>
  <si>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</si>
  <si>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</si>
  <si>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</si>
  <si>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</si>
  <si>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</si>
  <si>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</si>
  <si>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</si>
  <si>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</si>
  <si>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</si>
  <si>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</si>
  <si>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</si>
  <si>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</si>
  <si>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</si>
  <si>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</si>
  <si>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</si>
  <si>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</si>
  <si>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</si>
  <si>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</si>
  <si>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</si>
  <si>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</si>
  <si>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</si>
  <si>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</si>
  <si>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</si>
  <si>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</si>
  <si>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</si>
  <si>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</si>
  <si>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</si>
  <si>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</si>
  <si>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</si>
  <si>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</si>
  <si>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</si>
  <si>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</si>
  <si>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</si>
  <si>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</si>
  <si>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</si>
  <si>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</si>
  <si>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</si>
  <si>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</si>
  <si>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</si>
  <si>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</si>
  <si>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</si>
  <si>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</si>
  <si>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</si>
  <si>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</si>
  <si>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</si>
  <si>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</si>
  <si>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</si>
  <si>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</si>
  <si>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</si>
  <si>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</si>
  <si>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</si>
  <si>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</si>
  <si>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</si>
  <si>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</si>
  <si>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</si>
  <si>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</si>
  <si>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</si>
  <si>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</si>
  <si>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</si>
  <si>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</si>
  <si>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</si>
  <si>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</si>
  <si>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</si>
  <si>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</si>
  <si>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</si>
  <si>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</si>
  <si>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</si>
  <si>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</si>
  <si>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</si>
  <si>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</si>
  <si>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</si>
  <si>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</si>
  <si>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</si>
  <si>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</si>
  <si>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</si>
  <si>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</si>
  <si>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</si>
  <si>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</si>
  <si>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</si>
  <si>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</si>
  <si>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</si>
  <si>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</si>
  <si>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</si>
  <si>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</si>
  <si>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</si>
  <si>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</si>
  <si>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</si>
  <si>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</si>
  <si>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</si>
  <si>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</si>
  <si>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</si>
  <si>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</si>
  <si>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</si>
  <si>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</si>
  <si>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</si>
  <si>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</si>
  <si>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</si>
  <si>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</si>
  <si>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</si>
  <si>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</si>
  <si>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</si>
  <si>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</si>
  <si>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</si>
  <si>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</si>
  <si>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</si>
  <si>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</si>
  <si>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</si>
  <si>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</si>
  <si>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</si>
  <si>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</si>
  <si>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</si>
  <si>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</si>
  <si>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</si>
  <si>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</si>
  <si>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</si>
  <si>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</si>
  <si>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</si>
  <si>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</si>
  <si>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</si>
  <si>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</si>
  <si>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</si>
  <si>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</si>
  <si>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</si>
  <si>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</si>
  <si>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</si>
  <si>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</si>
  <si>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</si>
  <si>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</si>
  <si>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</si>
  <si>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</si>
  <si>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</si>
  <si>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</si>
  <si>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</si>
  <si>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</si>
  <si>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</si>
  <si>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</si>
  <si>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</si>
  <si>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</si>
  <si>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</si>
  <si>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</si>
  <si>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</si>
  <si>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</si>
  <si>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</si>
  <si>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</si>
  <si>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</si>
  <si>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</si>
  <si>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</si>
  <si>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</si>
  <si>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</si>
  <si>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</si>
  <si>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</si>
  <si>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</si>
  <si>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</si>
  <si>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</si>
  <si>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</si>
  <si>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</si>
  <si>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</si>
  <si>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</si>
  <si>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</si>
  <si>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</si>
  <si>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</si>
  <si>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</si>
  <si>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</si>
  <si>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</si>
  <si>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</si>
  <si>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</si>
  <si>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</si>
  <si>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</si>
  <si>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</si>
  <si>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</si>
  <si>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</si>
  <si>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</si>
  <si>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</si>
  <si>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</si>
  <si>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</si>
  <si>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</si>
  <si>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</si>
  <si>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</si>
  <si>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</si>
  <si>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</si>
  <si>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</si>
  <si>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</si>
  <si>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</si>
  <si>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</si>
  <si>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</si>
  <si>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</si>
  <si>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</si>
  <si>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</si>
  <si>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</si>
  <si>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</si>
  <si>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</si>
  <si>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</si>
  <si>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</si>
  <si>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</si>
  <si>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</si>
  <si>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</si>
  <si>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</si>
  <si>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</si>
  <si>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</si>
  <si>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</si>
  <si>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</si>
  <si>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</si>
  <si>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</si>
  <si>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</si>
  <si>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</si>
  <si>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</si>
  <si>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</si>
  <si>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</si>
  <si>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</si>
  <si>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</si>
  <si>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</si>
  <si>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</si>
  <si>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</si>
  <si>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</si>
  <si>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</si>
  <si>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</si>
  <si>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</si>
  <si>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</si>
  <si>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</si>
  <si>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</si>
  <si>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</si>
  <si>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</si>
  <si>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</si>
  <si>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</si>
  <si>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</si>
  <si>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</si>
  <si>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</si>
  <si>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</si>
  <si>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</si>
  <si>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</si>
  <si>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</si>
  <si>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</si>
  <si>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</si>
  <si>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</si>
  <si>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</si>
  <si>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</si>
  <si>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</si>
  <si>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</si>
  <si>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</si>
  <si>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</si>
  <si>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</si>
  <si>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</si>
  <si>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</si>
  <si>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</si>
  <si>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</si>
  <si>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</si>
  <si>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</si>
  <si>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</si>
  <si>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</si>
  <si>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</si>
  <si>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</si>
  <si>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</si>
  <si>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</si>
  <si>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</si>
  <si>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</si>
  <si>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</si>
  <si>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</si>
  <si>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</si>
  <si>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</si>
  <si>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</si>
  <si>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</si>
  <si>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</si>
  <si>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</si>
  <si>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</si>
  <si>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</si>
  <si>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</si>
  <si>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</si>
  <si>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</si>
  <si>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</si>
  <si>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</si>
  <si>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</si>
  <si>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</si>
  <si>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</si>
  <si>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</si>
  <si>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</si>
  <si>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</si>
  <si>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</si>
  <si>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</si>
  <si>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</si>
  <si>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</si>
  <si>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</si>
  <si>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</si>
  <si>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</si>
  <si>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</si>
  <si>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</si>
  <si>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</si>
  <si>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</si>
  <si>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</si>
  <si>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</si>
  <si>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</si>
  <si>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</si>
  <si>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</si>
  <si>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</si>
  <si>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</si>
  <si>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</si>
  <si>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</si>
  <si>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</si>
  <si>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</si>
  <si>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</si>
  <si>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</si>
  <si>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</si>
  <si>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</si>
  <si>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</si>
  <si>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</si>
  <si>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</si>
  <si>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</si>
  <si>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</si>
  <si>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</si>
  <si>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</si>
  <si>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</si>
  <si>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</si>
  <si>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</si>
  <si>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</si>
  <si>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</si>
  <si>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</si>
  <si>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</si>
  <si>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</si>
  <si>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</si>
  <si>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</si>
  <si>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</si>
  <si>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</si>
  <si>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</si>
  <si>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</si>
  <si>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</si>
  <si>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</si>
  <si>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</si>
  <si>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</si>
  <si>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</si>
  <si>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</si>
  <si>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</si>
  <si>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</si>
  <si>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</si>
  <si>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</si>
  <si>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</si>
  <si>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</si>
  <si>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</si>
  <si>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</si>
  <si>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</si>
  <si>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</si>
  <si>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</si>
  <si>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</si>
  <si>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</si>
  <si>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</si>
  <si>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</si>
  <si>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</si>
  <si>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</si>
  <si>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</si>
  <si>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</si>
  <si>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</si>
  <si>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</si>
  <si>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</si>
  <si>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</si>
  <si>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</si>
  <si>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</si>
  <si>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</si>
  <si>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</si>
  <si>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</si>
  <si>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</si>
  <si>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</si>
  <si>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</si>
  <si>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</si>
  <si>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</si>
  <si>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</si>
  <si>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</si>
  <si>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</si>
  <si>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</si>
  <si>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</si>
  <si>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</si>
  <si>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</si>
  <si>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</si>
  <si>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</si>
  <si>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</si>
  <si>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</si>
  <si>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</si>
  <si>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</si>
  <si>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</si>
  <si>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</si>
  <si>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</si>
  <si>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</si>
  <si>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</si>
  <si>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</si>
  <si>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</si>
  <si>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</si>
  <si>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</si>
  <si>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</si>
  <si>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</si>
  <si>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</si>
  <si>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</si>
  <si>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</si>
  <si>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</si>
  <si>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</si>
  <si>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</si>
  <si>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</si>
  <si>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</si>
  <si>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</si>
  <si>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</si>
  <si>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</si>
  <si>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</si>
  <si>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</si>
  <si>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</si>
  <si>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</si>
  <si>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</si>
  <si>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</si>
  <si>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</si>
  <si>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</si>
  <si>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</si>
  <si>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</si>
  <si>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</si>
  <si>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</si>
  <si>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</si>
  <si>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</si>
  <si>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</si>
  <si>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</si>
  <si>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</si>
  <si>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</si>
  <si>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</si>
  <si>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</si>
  <si>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</si>
  <si>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</si>
  <si>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</si>
  <si>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</si>
  <si>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</si>
  <si>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</si>
  <si>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</si>
  <si>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</si>
  <si>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</si>
  <si>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</si>
  <si>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</si>
  <si>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</si>
  <si>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</si>
  <si>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</si>
  <si>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</si>
  <si>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</si>
  <si>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</si>
  <si>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</si>
  <si>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</si>
  <si>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</si>
  <si>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</si>
  <si>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</si>
  <si>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</si>
  <si>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</si>
  <si>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</si>
  <si>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</si>
  <si>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</si>
  <si>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</si>
  <si>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</si>
  <si>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</si>
  <si>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</si>
  <si>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</si>
  <si>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</si>
  <si>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</si>
  <si>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</si>
  <si>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</si>
  <si>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</si>
  <si>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</si>
  <si>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</si>
  <si>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</si>
  <si>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</si>
  <si>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</si>
  <si>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</si>
  <si>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</si>
  <si>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</si>
  <si>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</si>
  <si>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</si>
  <si>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</si>
  <si>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</si>
  <si>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</si>
  <si>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</si>
  <si>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</si>
  <si>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</si>
  <si>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</si>
  <si>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</si>
  <si>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</si>
  <si>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</si>
  <si>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</si>
  <si>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</si>
  <si>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</si>
  <si>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</si>
  <si>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</si>
  <si>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</si>
  <si>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</si>
  <si>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</si>
  <si>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</si>
  <si>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</si>
  <si>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</si>
  <si>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</si>
  <si>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</si>
  <si>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</si>
  <si>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</si>
  <si>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</si>
  <si>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</si>
  <si>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</si>
  <si>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</si>
  <si>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</si>
  <si>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</si>
  <si>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</si>
  <si>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</si>
  <si>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</si>
  <si>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</si>
  <si>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</si>
  <si>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</si>
  <si>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</si>
  <si>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</si>
  <si>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</si>
  <si>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</si>
  <si>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</si>
  <si>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</si>
  <si>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</si>
  <si>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</si>
  <si>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</si>
  <si>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</si>
  <si>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</si>
  <si>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</si>
  <si>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</si>
  <si>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</si>
  <si>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</si>
  <si>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</si>
  <si>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</si>
  <si>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</si>
  <si>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</si>
  <si>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</si>
  <si>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</si>
  <si>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</si>
  <si>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</si>
  <si>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</si>
  <si>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</si>
  <si>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</si>
  <si>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</si>
  <si>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</si>
  <si>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</si>
  <si>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</si>
  <si>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</si>
  <si>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</si>
  <si>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</si>
  <si>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</si>
  <si>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</si>
  <si>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</si>
  <si>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</si>
  <si>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</si>
  <si>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</si>
  <si>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</si>
  <si>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</si>
  <si>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</si>
  <si>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</si>
  <si>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</si>
  <si>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</si>
  <si>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</si>
  <si>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</si>
  <si>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</si>
  <si>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</si>
  <si>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</si>
  <si>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</si>
  <si>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</si>
  <si>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</si>
  <si>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</si>
  <si>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</si>
  <si>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</si>
  <si>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</si>
  <si>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</si>
  <si>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</si>
  <si>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</si>
  <si>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</si>
  <si>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</si>
  <si>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</si>
  <si>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</si>
  <si>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</si>
  <si>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</si>
  <si>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</si>
  <si>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</si>
  <si>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</si>
  <si>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</si>
  <si>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</si>
  <si>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</si>
  <si>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</si>
  <si>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</si>
  <si>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</si>
  <si>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</si>
  <si>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</si>
  <si>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</si>
  <si>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</si>
  <si>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</si>
  <si>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</si>
  <si>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</si>
  <si>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</si>
  <si>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</si>
  <si>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</si>
  <si>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</si>
  <si>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</si>
  <si>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</si>
  <si>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</si>
  <si>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</si>
  <si>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</si>
  <si>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</si>
  <si>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</si>
  <si>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</si>
  <si>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</si>
  <si>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</si>
  <si>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</si>
  <si>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</si>
  <si>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</si>
  <si>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</si>
  <si>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</si>
  <si>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</si>
  <si>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</si>
  <si>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</si>
  <si>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</si>
  <si>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</si>
  <si>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</si>
  <si>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</si>
  <si>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</si>
  <si>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</si>
  <si>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</si>
  <si>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</si>
  <si>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</si>
  <si>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</si>
  <si>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</si>
  <si>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</si>
  <si>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</si>
  <si>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</si>
  <si>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</si>
  <si>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</si>
  <si>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</si>
  <si>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</si>
  <si>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</si>
  <si>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</si>
  <si>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</si>
  <si>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</si>
  <si>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</si>
  <si>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</si>
  <si>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</si>
  <si>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</si>
  <si>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</si>
  <si>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</si>
  <si>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</si>
  <si>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</si>
  <si>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</si>
  <si>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</si>
  <si>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</si>
  <si>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</si>
  <si>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</si>
  <si>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</si>
  <si>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</si>
  <si>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</si>
  <si>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</si>
  <si>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</si>
  <si>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</si>
  <si>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</si>
  <si>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</si>
  <si>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</si>
  <si>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</si>
  <si>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</si>
  <si>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</si>
  <si>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</si>
  <si>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</si>
  <si>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</si>
  <si>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</si>
  <si>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</si>
  <si>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</si>
  <si>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</si>
  <si>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</si>
  <si>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</si>
  <si>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</si>
  <si>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</si>
  <si>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</si>
  <si>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</si>
  <si>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</si>
  <si>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</si>
  <si>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</si>
  <si>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</si>
  <si>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</si>
  <si>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</si>
  <si>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</si>
  <si>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</si>
  <si>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</si>
  <si>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</si>
  <si>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</si>
  <si>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</si>
  <si>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</si>
  <si>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</si>
  <si>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</si>
  <si>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</si>
  <si>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</si>
  <si>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</si>
  <si>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</si>
  <si>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</si>
  <si>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</si>
  <si>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</si>
  <si>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</si>
  <si>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</si>
  <si>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</si>
  <si>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</si>
  <si>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</si>
  <si>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</si>
  <si>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</si>
  <si>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</si>
  <si>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</si>
  <si>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</si>
  <si>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</si>
  <si>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</si>
  <si>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</si>
  <si>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</si>
  <si>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</si>
  <si>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</si>
  <si>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</si>
  <si>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</si>
  <si>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</si>
  <si>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</si>
  <si>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</si>
  <si>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</si>
  <si>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</si>
  <si>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</si>
  <si>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</si>
  <si>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</si>
  <si>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</si>
  <si>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</si>
  <si>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</si>
  <si>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</si>
  <si>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</si>
  <si>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</si>
  <si>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</si>
  <si>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</si>
  <si>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</si>
  <si>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</si>
  <si>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</si>
  <si>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</si>
  <si>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</si>
  <si>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</si>
  <si>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</si>
  <si>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</si>
  <si>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</si>
  <si>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</si>
  <si>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</si>
  <si>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</si>
  <si>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</si>
  <si>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</si>
  <si>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</si>
  <si>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</si>
  <si>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</si>
  <si>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</si>
  <si>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</si>
  <si>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</si>
  <si>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</si>
  <si>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</si>
  <si>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</si>
  <si>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</si>
  <si>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</si>
  <si>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</si>
  <si>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</si>
  <si>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</si>
  <si>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</si>
  <si>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</si>
  <si>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</si>
  <si>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</si>
  <si>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</si>
  <si>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</si>
  <si>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</si>
  <si>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</si>
  <si>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</si>
  <si>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</si>
  <si>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</si>
  <si>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</si>
  <si>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</si>
  <si>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</si>
  <si>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</si>
  <si>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</si>
  <si>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</si>
  <si>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</si>
  <si>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</si>
  <si>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</si>
  <si>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</si>
  <si>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</si>
  <si>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</si>
  <si>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</si>
  <si>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</si>
  <si>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</si>
  <si>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</si>
  <si>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</si>
  <si>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</si>
  <si>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</si>
  <si>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</si>
  <si>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</si>
  <si>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</si>
  <si>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</si>
  <si>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</si>
  <si>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</si>
  <si>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</si>
  <si>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</si>
  <si>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</si>
  <si>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</si>
  <si>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</si>
  <si>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</si>
  <si>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</si>
  <si>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</si>
  <si>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</si>
  <si>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</si>
  <si>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</si>
  <si>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</si>
  <si>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</si>
  <si>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</si>
  <si>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</si>
  <si>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</si>
  <si>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</si>
  <si>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</si>
  <si>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</si>
  <si>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</si>
  <si>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</si>
  <si>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</si>
  <si>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</si>
  <si>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</si>
  <si>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</si>
  <si>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</si>
  <si>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</si>
  <si>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</si>
  <si>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</si>
  <si>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</si>
  <si>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</si>
  <si>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</si>
  <si>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</si>
  <si>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</si>
  <si>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</si>
  <si>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</si>
  <si>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</si>
  <si>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</si>
  <si>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</si>
  <si>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</si>
  <si>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</si>
  <si>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</si>
  <si>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</si>
  <si>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</si>
  <si>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</si>
  <si>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</si>
  <si>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</si>
  <si>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</si>
  <si>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</si>
  <si>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</si>
  <si>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</si>
  <si>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</si>
  <si>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</si>
  <si>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</si>
  <si>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</si>
  <si>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</si>
  <si>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</si>
  <si>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</si>
  <si>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</si>
  <si>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</si>
  <si>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</si>
  <si>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</si>
  <si>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</si>
  <si>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</si>
  <si>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</si>
  <si>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</si>
  <si>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</si>
  <si>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</si>
  <si>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</si>
  <si>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</si>
  <si>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</si>
  <si>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</si>
  <si>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</si>
  <si>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</si>
  <si>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</si>
  <si>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</si>
  <si>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</si>
  <si>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</si>
  <si>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</si>
  <si>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</si>
  <si>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</si>
  <si>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</si>
  <si>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</si>
  <si>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</si>
  <si>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</si>
  <si>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</si>
  <si>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</si>
  <si>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</si>
  <si>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</si>
  <si>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</si>
  <si>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</si>
  <si>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</si>
  <si>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</si>
  <si>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</si>
  <si>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</si>
  <si>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</si>
  <si>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</si>
  <si>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</si>
  <si>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</si>
  <si>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</si>
  <si>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</si>
  <si>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</si>
  <si>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</si>
  <si>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</si>
  <si>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</si>
  <si>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</si>
  <si>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</si>
  <si>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</si>
  <si>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</si>
  <si>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</si>
  <si>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</si>
  <si>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</si>
  <si>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</si>
  <si>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</si>
  <si>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</si>
  <si>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</si>
  <si>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</si>
  <si>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</si>
  <si>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</si>
  <si>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</si>
  <si>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</si>
  <si>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</si>
  <si>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</si>
  <si>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</si>
  <si>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</si>
  <si>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</si>
  <si>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</si>
  <si>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</si>
  <si>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</si>
  <si>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</si>
  <si>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</si>
  <si>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</si>
  <si>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</si>
  <si>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</si>
  <si>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</si>
  <si>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</si>
  <si>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</si>
  <si>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</si>
  <si>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</si>
  <si>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</si>
  <si>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</si>
  <si>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</si>
  <si>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</si>
  <si>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</si>
  <si>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</si>
  <si>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</si>
  <si>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</si>
  <si>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</si>
  <si>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</si>
  <si>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</si>
  <si>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</si>
  <si>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</si>
  <si>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</si>
  <si>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</si>
  <si>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</si>
  <si>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</si>
  <si>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</si>
  <si>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</si>
  <si>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</si>
  <si>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</si>
  <si>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</si>
  <si>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</si>
  <si>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</si>
  <si>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</si>
  <si>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</si>
  <si>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</si>
  <si>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</si>
  <si>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</si>
  <si>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</si>
  <si>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</si>
  <si>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</si>
  <si>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</si>
  <si>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</si>
  <si>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</si>
  <si>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</si>
  <si>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</si>
  <si>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</si>
  <si>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</si>
  <si>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</si>
  <si>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</si>
  <si>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</si>
  <si>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</si>
  <si>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</si>
  <si>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</si>
  <si>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</si>
  <si>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</si>
  <si>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</si>
  <si>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</si>
  <si>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</si>
  <si>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</si>
  <si>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</si>
  <si>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</si>
  <si>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</si>
  <si>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</si>
  <si>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</si>
  <si>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</si>
  <si>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</si>
  <si>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</si>
  <si>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</si>
  <si>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</si>
  <si>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</si>
  <si>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</si>
  <si>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</si>
  <si>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</si>
  <si>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</si>
  <si>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</si>
  <si>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</si>
  <si>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</si>
  <si>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</si>
  <si>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</si>
  <si>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</si>
  <si>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</si>
  <si>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</si>
  <si>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</si>
  <si>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</si>
  <si>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</si>
  <si>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</si>
  <si>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</si>
  <si>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</si>
  <si>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</si>
  <si>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</si>
  <si>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</si>
  <si>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</si>
  <si>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</si>
  <si>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</si>
  <si>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</si>
  <si>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</si>
  <si>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</si>
  <si>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</si>
  <si>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</si>
  <si>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</si>
  <si>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</si>
  <si>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</si>
  <si>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</si>
  <si>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</si>
  <si>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</si>
  <si>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</si>
  <si>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</si>
  <si>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</si>
  <si>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</si>
  <si>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</si>
  <si>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</si>
  <si>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</si>
  <si>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</si>
  <si>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</si>
  <si>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</si>
  <si>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</si>
  <si>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</si>
  <si>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</si>
  <si>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</si>
  <si>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</si>
  <si>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</si>
  <si>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</si>
  <si>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</si>
  <si>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</si>
  <si>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</si>
  <si>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</si>
  <si>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</si>
  <si>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</si>
  <si>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</si>
  <si>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</si>
  <si>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</si>
  <si>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</si>
  <si>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</si>
  <si>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</si>
  <si>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</si>
  <si>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</si>
  <si>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</si>
  <si>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</si>
  <si>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</si>
  <si>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</si>
  <si>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</si>
  <si>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</si>
  <si>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</si>
  <si>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</si>
  <si>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</si>
  <si>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</si>
  <si>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</si>
  <si>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</si>
  <si>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</si>
  <si>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</si>
  <si>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</si>
  <si>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</si>
  <si>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</si>
  <si>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</si>
  <si>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</si>
  <si>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</si>
  <si>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</si>
  <si>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</si>
  <si>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</si>
  <si>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</si>
  <si>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</si>
  <si>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</si>
  <si>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</si>
  <si>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</si>
  <si>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</si>
  <si>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</si>
  <si>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</si>
  <si>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</si>
  <si>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</si>
  <si>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</si>
  <si>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</si>
  <si>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</si>
  <si>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</si>
  <si>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</si>
  <si>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</si>
  <si>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</si>
  <si>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</si>
  <si>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</si>
  <si>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</si>
  <si>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</si>
  <si>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</si>
  <si>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</si>
  <si>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</si>
  <si>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</si>
  <si>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</si>
  <si>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</si>
  <si>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</si>
  <si>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</si>
  <si>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</si>
  <si>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</si>
  <si>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</si>
  <si>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</si>
  <si>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</si>
  <si>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</si>
  <si>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</si>
  <si>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</si>
  <si>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</si>
  <si>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</si>
  <si>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</si>
  <si>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</si>
  <si>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</si>
  <si>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</si>
  <si>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</si>
  <si>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</si>
  <si>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</si>
  <si>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</si>
  <si>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</si>
  <si>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</si>
  <si>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</si>
  <si>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</si>
  <si>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</si>
  <si>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</si>
  <si>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</si>
  <si>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</si>
  <si>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</si>
  <si>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</si>
  <si>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</si>
  <si>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</si>
  <si>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</si>
  <si>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</si>
  <si>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</si>
  <si>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</si>
  <si>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</si>
  <si>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</si>
  <si>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</si>
  <si>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</si>
  <si>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</si>
  <si>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</si>
  <si>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</si>
  <si>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</si>
  <si>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</si>
  <si>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</si>
  <si>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</si>
  <si>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</si>
  <si>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</si>
  <si>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</si>
  <si>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</si>
  <si>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</si>
  <si>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</si>
  <si>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</si>
  <si>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</si>
  <si>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</si>
  <si>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</si>
  <si>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</si>
  <si>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</si>
  <si>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</si>
  <si>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</si>
  <si>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</si>
  <si>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</si>
  <si>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</si>
  <si>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</si>
  <si>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</si>
  <si>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</si>
  <si>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</si>
  <si>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</si>
  <si>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</si>
  <si>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</si>
  <si>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</si>
  <si>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</si>
  <si>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</si>
  <si>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</si>
  <si>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</si>
  <si>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</si>
  <si>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</si>
  <si>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</si>
  <si>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</si>
  <si>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</si>
  <si>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</si>
  <si>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</si>
  <si>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</si>
  <si>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</si>
  <si>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</si>
  <si>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</si>
  <si>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</si>
  <si>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</si>
  <si>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</si>
  <si>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</si>
  <si>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</si>
  <si>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</si>
  <si>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</si>
  <si>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</si>
  <si>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</si>
  <si>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</si>
  <si>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</si>
  <si>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</si>
  <si>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</si>
  <si>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</si>
  <si>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</si>
  <si>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</si>
  <si>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</si>
  <si>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</si>
  <si>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</si>
  <si>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</si>
  <si>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</si>
  <si>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</si>
  <si>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</si>
  <si>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</si>
  <si>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</si>
  <si>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</si>
  <si>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</si>
  <si>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</si>
  <si>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</si>
  <si>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</si>
  <si>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</si>
  <si>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</si>
  <si>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</si>
  <si>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</si>
  <si>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</si>
  <si>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</si>
  <si>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</si>
  <si>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</si>
  <si>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</si>
  <si>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</si>
  <si>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</si>
  <si>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</si>
  <si>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</si>
  <si>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</si>
  <si>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</si>
  <si>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</si>
  <si>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</si>
  <si>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</si>
  <si>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</si>
  <si>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</si>
  <si>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</si>
  <si>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</si>
  <si>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</si>
  <si>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</si>
  <si>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</si>
  <si>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</si>
  <si>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</si>
  <si>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</si>
  <si>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</si>
  <si>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</si>
  <si>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</si>
  <si>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</si>
  <si>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</si>
  <si>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</si>
  <si>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</si>
  <si>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</si>
  <si>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</si>
  <si>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</si>
  <si>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</si>
  <si>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</si>
  <si>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</si>
  <si>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</si>
  <si>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</si>
  <si>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</si>
  <si>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</si>
  <si>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</si>
  <si>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</si>
  <si>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</si>
  <si>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</si>
  <si>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</si>
  <si>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</si>
  <si>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</si>
  <si>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</si>
  <si>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</si>
  <si>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</si>
  <si>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</si>
  <si>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</si>
  <si>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</si>
  <si>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</si>
  <si>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</si>
  <si>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</si>
  <si>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</si>
  <si>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</si>
  <si>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</si>
  <si>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</si>
  <si>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</si>
  <si>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</si>
  <si>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</si>
  <si>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</si>
  <si>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</si>
  <si>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</si>
  <si>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</si>
  <si>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</si>
  <si>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</si>
  <si>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</si>
  <si>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</si>
  <si>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</si>
  <si>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</si>
  <si>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</si>
  <si>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</si>
  <si>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</si>
  <si>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</si>
  <si>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</si>
  <si>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</si>
  <si>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</si>
  <si>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</si>
  <si>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</si>
  <si>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</si>
  <si>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</si>
  <si>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</si>
  <si>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</si>
  <si>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</si>
  <si>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</si>
  <si>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</si>
  <si>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</si>
  <si>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</si>
  <si>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</si>
  <si>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</si>
  <si>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</si>
  <si>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</si>
  <si>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</si>
  <si>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</si>
  <si>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</si>
  <si>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</si>
  <si>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</si>
  <si>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</si>
  <si>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</si>
  <si>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</si>
  <si>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</si>
  <si>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</si>
  <si>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</si>
  <si>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</si>
  <si>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</si>
  <si>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</si>
  <si>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</si>
  <si>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</si>
  <si>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</si>
  <si>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</si>
  <si>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</si>
  <si>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</si>
  <si>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</si>
  <si>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</si>
  <si>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</si>
  <si>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</si>
  <si>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</si>
  <si>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</si>
  <si>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</si>
  <si>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</si>
  <si>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</si>
  <si>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</si>
  <si>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</si>
  <si>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</si>
  <si>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</si>
  <si>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</si>
  <si>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</si>
  <si>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</si>
  <si>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</si>
  <si>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</si>
  <si>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</si>
  <si>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</si>
  <si>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</si>
  <si>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</si>
  <si>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</si>
  <si>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</si>
  <si>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</si>
  <si>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</si>
  <si>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</si>
  <si>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</si>
  <si>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</si>
  <si>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</si>
  <si>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</si>
  <si>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</si>
  <si>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</si>
  <si>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</si>
  <si>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</si>
  <si>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</si>
  <si>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</si>
  <si>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</si>
  <si>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</si>
  <si>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</si>
  <si>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</si>
  <si>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</si>
  <si>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</si>
  <si>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</si>
  <si>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</si>
  <si>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</si>
  <si>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</si>
  <si>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</si>
  <si>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</si>
  <si>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</si>
  <si>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</si>
  <si>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</si>
  <si>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</si>
  <si>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</si>
  <si>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</si>
  <si>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</si>
  <si>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</si>
  <si>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</si>
  <si>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</si>
  <si>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</si>
  <si>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</si>
  <si>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</si>
  <si>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</si>
  <si>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</si>
  <si>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</si>
  <si>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</si>
  <si>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</si>
  <si>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</si>
  <si>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</si>
  <si>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</si>
  <si>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</si>
  <si>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</si>
  <si>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</si>
  <si>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</si>
  <si>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</si>
  <si>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</si>
  <si>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</si>
  <si>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</si>
  <si>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</si>
  <si>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</si>
  <si>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</si>
  <si>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</si>
  <si>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</si>
  <si>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</si>
  <si>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</si>
  <si>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</si>
  <si>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</si>
  <si>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</si>
  <si>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</si>
  <si>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</si>
  <si>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</si>
  <si>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</si>
  <si>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</si>
  <si>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</si>
  <si>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</si>
  <si>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</si>
  <si>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</si>
  <si>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</si>
  <si>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</si>
  <si>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</si>
  <si>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</si>
  <si>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</si>
  <si>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</si>
  <si>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</si>
  <si>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</si>
  <si>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</si>
  <si>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</si>
  <si>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</si>
  <si>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</si>
  <si>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</si>
  <si>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</si>
  <si>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</si>
  <si>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</si>
  <si>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</si>
  <si>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</si>
  <si>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</si>
  <si>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</si>
  <si>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</si>
  <si>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</si>
  <si>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</si>
  <si>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</si>
  <si>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</si>
  <si>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</si>
  <si>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</si>
  <si>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</si>
  <si>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</si>
  <si>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</si>
  <si>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</si>
  <si>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</si>
  <si>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</si>
  <si>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</si>
  <si>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</si>
  <si>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</si>
  <si>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</si>
  <si>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</si>
  <si>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</si>
  <si>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</si>
  <si>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</si>
  <si>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</si>
  <si>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</si>
  <si>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</si>
  <si>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</si>
  <si>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</si>
  <si>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</si>
  <si>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</si>
  <si>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</si>
  <si>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</si>
  <si>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</si>
  <si>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</si>
  <si>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</si>
  <si>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</si>
  <si>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</si>
  <si>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</si>
  <si>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</si>
  <si>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</si>
  <si>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</si>
  <si>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</si>
  <si>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</si>
  <si>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</si>
  <si>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</si>
  <si>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</si>
  <si>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</si>
  <si>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</si>
  <si>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</si>
  <si>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</si>
  <si>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</si>
  <si>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</si>
  <si>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</si>
  <si>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</si>
  <si>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</si>
  <si>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</si>
  <si>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</si>
  <si>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</si>
  <si>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</si>
  <si>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</si>
  <si>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</si>
  <si>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</si>
  <si>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</si>
  <si>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</si>
  <si>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</si>
  <si>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</si>
  <si>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</si>
  <si>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</si>
  <si>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</si>
  <si>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</si>
  <si>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</si>
  <si>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</si>
  <si>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</si>
  <si>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</si>
  <si>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</si>
  <si>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</si>
  <si>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</si>
  <si>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</si>
  <si>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</si>
  <si>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</si>
  <si>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</si>
  <si>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</si>
  <si>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</si>
  <si>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</si>
  <si>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</si>
  <si>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</si>
  <si>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</si>
  <si>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</si>
  <si>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</si>
  <si>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</si>
  <si>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</si>
  <si>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</si>
  <si>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</si>
  <si>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</si>
  <si>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</si>
  <si>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</si>
  <si>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</si>
  <si>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</si>
  <si>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</si>
  <si>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</si>
  <si>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</si>
  <si>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</si>
  <si>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</si>
  <si>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</si>
  <si>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</si>
  <si>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</si>
  <si>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</si>
  <si>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</si>
  <si>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</si>
  <si>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</si>
  <si>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</si>
  <si>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</si>
  <si>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</si>
  <si>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</si>
  <si>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</si>
  <si>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</si>
  <si>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</si>
  <si>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</si>
  <si>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</si>
  <si>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</si>
  <si>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</si>
  <si>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</si>
  <si>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</si>
  <si>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</si>
  <si>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</si>
  <si>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</si>
  <si>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</si>
  <si>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</si>
  <si>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</si>
  <si>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</si>
  <si>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</si>
  <si>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</si>
  <si>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</si>
  <si>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</si>
  <si>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</si>
  <si>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</si>
  <si>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</si>
  <si>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</si>
  <si>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</si>
  <si>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</si>
  <si>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</si>
  <si>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</si>
  <si>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</si>
  <si>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</si>
  <si>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</si>
  <si>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</si>
  <si>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</si>
  <si>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</si>
  <si>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</si>
  <si>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</si>
  <si>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</si>
  <si>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</si>
  <si>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</si>
  <si>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</si>
  <si>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</si>
  <si>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</si>
  <si>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</si>
  <si>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</si>
  <si>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</si>
  <si>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</si>
  <si>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</si>
  <si>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</si>
  <si>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</si>
  <si>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</si>
  <si>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</si>
  <si>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</si>
  <si>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</si>
  <si>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</si>
  <si>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</si>
  <si>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</si>
  <si>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</si>
  <si>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</si>
  <si>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</si>
  <si>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</si>
  <si>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</si>
  <si>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</si>
  <si>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</si>
  <si>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</si>
  <si>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</si>
  <si>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</si>
  <si>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</si>
  <si>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</si>
  <si>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</si>
  <si>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</si>
  <si>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</si>
  <si>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</si>
  <si>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</si>
  <si>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</si>
  <si>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</si>
  <si>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</si>
  <si>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</si>
  <si>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</si>
  <si>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</si>
  <si>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</si>
  <si>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</si>
  <si>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</si>
  <si>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</si>
  <si>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</si>
  <si>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</si>
  <si>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</si>
  <si>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</si>
  <si>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</si>
  <si>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</si>
  <si>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</si>
  <si>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</si>
  <si>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</si>
  <si>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</si>
  <si>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</si>
  <si>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</si>
  <si>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</si>
  <si>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</si>
  <si>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</si>
  <si>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</si>
  <si>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</si>
  <si>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</si>
  <si>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</si>
  <si>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</si>
  <si>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</si>
  <si>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</si>
  <si>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</si>
  <si>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</si>
  <si>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</si>
  <si>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</si>
  <si>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</si>
  <si>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</si>
  <si>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</si>
  <si>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</si>
  <si>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</si>
  <si>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</si>
  <si>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</si>
  <si>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</si>
  <si>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</si>
  <si>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</si>
  <si>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</si>
  <si>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</si>
  <si>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</si>
  <si>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</si>
  <si>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</si>
  <si>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</si>
  <si>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</si>
  <si>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</si>
  <si>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</si>
  <si>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</si>
  <si>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</si>
  <si>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</si>
  <si>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</si>
  <si>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</si>
  <si>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</si>
  <si>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</si>
  <si>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</si>
  <si>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</si>
  <si>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</si>
  <si>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</si>
  <si>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</si>
  <si>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</si>
  <si>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</si>
  <si>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</si>
  <si>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</si>
  <si>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</si>
  <si>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</si>
  <si>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</si>
  <si>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</si>
  <si>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</si>
  <si>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</si>
  <si>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</si>
  <si>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</si>
  <si>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</si>
  <si>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</si>
  <si>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</si>
  <si>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</si>
  <si>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</si>
  <si>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</si>
  <si>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</si>
  <si>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</si>
  <si>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</si>
  <si>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</si>
  <si>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</si>
  <si>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</si>
  <si>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</si>
  <si>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</si>
  <si>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</si>
  <si>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</si>
  <si>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</si>
  <si>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</si>
  <si>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</si>
  <si>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</si>
  <si>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</si>
  <si>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</si>
  <si>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</si>
  <si>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</si>
  <si>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</si>
  <si>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</si>
  <si>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</si>
  <si>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</si>
  <si>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</si>
  <si>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</si>
  <si>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</si>
  <si>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</si>
  <si>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</si>
  <si>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</si>
  <si>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</si>
  <si>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</si>
  <si>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</si>
  <si>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</si>
  <si>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</si>
  <si>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</si>
  <si>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</si>
  <si>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</si>
  <si>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</si>
  <si>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</si>
  <si>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</si>
  <si>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</si>
  <si>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</si>
  <si>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</si>
  <si>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</si>
  <si>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</si>
  <si>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</si>
  <si>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</si>
  <si>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</si>
  <si>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</si>
  <si>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</si>
  <si>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</si>
  <si>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</si>
  <si>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</si>
  <si>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</si>
  <si>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</si>
  <si>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</si>
  <si>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</si>
  <si>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</si>
  <si>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</si>
  <si>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</si>
  <si>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</si>
  <si>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</si>
  <si>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</si>
  <si>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</si>
  <si>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</si>
  <si>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</si>
  <si>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</si>
  <si>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</si>
  <si>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</si>
  <si>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</si>
  <si>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</si>
  <si>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</si>
  <si>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</si>
  <si>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</si>
  <si>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</si>
  <si>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</si>
  <si>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</si>
  <si>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</si>
  <si>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</si>
  <si>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</si>
  <si>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</si>
  <si>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</si>
  <si>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</si>
  <si>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</si>
  <si>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</si>
  <si>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</si>
  <si>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</si>
  <si>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</si>
  <si>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</si>
  <si>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</si>
  <si>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</si>
  <si>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</si>
  <si>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</si>
  <si>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</si>
  <si>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</si>
  <si>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</si>
  <si>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</si>
  <si>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</si>
  <si>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</si>
  <si>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</si>
  <si>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</si>
  <si>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</si>
  <si>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</si>
  <si>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</si>
  <si>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</si>
  <si>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</si>
  <si>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</si>
  <si>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</si>
  <si>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</si>
  <si>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</si>
  <si>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</si>
  <si>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</si>
  <si>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</si>
  <si>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</si>
  <si>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</si>
  <si>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</si>
  <si>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</si>
  <si>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</si>
  <si>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</si>
  <si>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</si>
  <si>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</si>
  <si>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</si>
  <si>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</si>
  <si>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</si>
  <si>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</si>
  <si>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</si>
  <si>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</si>
  <si>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</si>
  <si>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</si>
  <si>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</si>
  <si>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</si>
  <si>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</si>
  <si>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</si>
  <si>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</si>
  <si>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</si>
  <si>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</si>
  <si>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</si>
  <si>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</si>
  <si>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</si>
  <si>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</si>
  <si>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</si>
  <si>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</si>
  <si>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</si>
  <si>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</si>
  <si>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</si>
  <si>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</si>
  <si>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</si>
  <si>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</si>
  <si>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</si>
  <si>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</si>
  <si>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</si>
  <si>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</si>
  <si>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</si>
  <si>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</si>
  <si>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</si>
  <si>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</si>
  <si>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</si>
  <si>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</si>
  <si>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</si>
  <si>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</si>
  <si>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</si>
  <si>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</si>
  <si>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</si>
  <si>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</si>
  <si>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</si>
  <si>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</si>
  <si>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</si>
  <si>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</si>
  <si>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</si>
  <si>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</si>
  <si>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</si>
  <si>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</si>
  <si>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</si>
  <si>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</si>
  <si>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</si>
  <si>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</si>
  <si>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</si>
  <si>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</si>
  <si>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</si>
  <si>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</si>
  <si>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</si>
  <si>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</si>
  <si>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</si>
  <si>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</si>
  <si>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</si>
  <si>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</si>
  <si>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</si>
  <si>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</si>
  <si>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</si>
  <si>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</si>
  <si>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</si>
  <si>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</si>
  <si>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</si>
  <si>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</si>
  <si>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</si>
  <si>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</si>
  <si>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</si>
  <si>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</si>
  <si>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</si>
  <si>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</si>
  <si>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</si>
  <si>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</si>
  <si>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</si>
  <si>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</si>
  <si>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</si>
  <si>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</si>
  <si>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</si>
  <si>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</si>
  <si>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</si>
  <si>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</si>
  <si>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</si>
  <si>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</si>
  <si>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</si>
  <si>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</si>
  <si>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</si>
  <si>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</si>
  <si>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</si>
  <si>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</si>
  <si>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</si>
  <si>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</si>
  <si>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</si>
  <si>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</si>
  <si>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</si>
  <si>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</si>
  <si>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</si>
  <si>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</si>
  <si>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</si>
  <si>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</si>
  <si>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</si>
  <si>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</si>
  <si>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</si>
  <si>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</si>
  <si>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</si>
  <si>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</si>
  <si>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</si>
  <si>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</si>
  <si>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</si>
  <si>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</si>
  <si>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</si>
  <si>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</si>
  <si>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</si>
  <si>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</si>
  <si>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</si>
  <si>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</si>
  <si>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</si>
  <si>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</si>
  <si>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</si>
  <si>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</si>
  <si>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</si>
  <si>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</si>
  <si>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</si>
  <si>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</si>
  <si>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</si>
  <si>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</si>
  <si>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</si>
  <si>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</si>
  <si>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</si>
  <si>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</si>
  <si>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</si>
  <si>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</si>
  <si>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</si>
  <si>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</si>
  <si>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</si>
  <si>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</si>
  <si>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</si>
  <si>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</si>
  <si>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</si>
  <si>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</si>
  <si>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</si>
  <si>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</si>
  <si>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</si>
  <si>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</si>
  <si>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</si>
  <si>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</si>
  <si>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</si>
  <si>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</si>
  <si>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</si>
  <si>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</si>
  <si>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</si>
  <si>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</si>
  <si>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</si>
  <si>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</si>
  <si>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</si>
  <si>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</si>
  <si>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</si>
  <si>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</si>
  <si>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</si>
  <si>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</si>
  <si>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</si>
  <si>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</si>
  <si>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</si>
  <si>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</si>
  <si>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</si>
  <si>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</si>
  <si>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</si>
  <si>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</si>
  <si>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</si>
  <si>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</si>
  <si>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</si>
  <si>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</si>
  <si>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</si>
  <si>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</si>
  <si>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</si>
  <si>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</si>
  <si>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</si>
  <si>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</si>
  <si>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</si>
  <si>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</si>
  <si>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</si>
  <si>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</si>
  <si>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</si>
  <si>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</si>
  <si>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</si>
  <si>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</si>
  <si>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</si>
  <si>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</si>
  <si>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</si>
  <si>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</si>
  <si>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</si>
  <si>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</si>
  <si>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</si>
  <si>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</si>
  <si>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</si>
  <si>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</si>
  <si>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</si>
  <si>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</si>
  <si>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</si>
  <si>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</si>
  <si>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</si>
  <si>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</si>
  <si>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</si>
  <si>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</si>
  <si>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</si>
  <si>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</si>
  <si>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</si>
  <si>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</si>
  <si>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</si>
  <si>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</si>
  <si>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</si>
  <si>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</si>
  <si>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</si>
  <si>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</si>
  <si>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</si>
  <si>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</si>
  <si>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</si>
  <si>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</si>
  <si>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</si>
  <si>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</si>
  <si>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</si>
  <si>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</si>
  <si>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</si>
  <si>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</si>
  <si>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</si>
  <si>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</si>
  <si>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</si>
  <si>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</si>
  <si>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</si>
  <si>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</si>
  <si>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</si>
  <si>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</si>
  <si>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</si>
  <si>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</si>
  <si>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</si>
  <si>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</si>
  <si>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</si>
  <si>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</si>
  <si>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</si>
  <si>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</si>
  <si>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</si>
  <si>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</si>
  <si>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</si>
  <si>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</si>
  <si>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</si>
  <si>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</si>
  <si>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</si>
  <si>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</si>
  <si>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</si>
  <si>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</si>
  <si>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</si>
  <si>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</si>
  <si>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</si>
  <si>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</si>
  <si>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</si>
  <si>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</si>
  <si>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</si>
  <si>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</si>
  <si>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</si>
  <si>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</si>
  <si>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</si>
  <si>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</si>
  <si>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</si>
  <si>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</si>
  <si>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</si>
  <si>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</si>
  <si>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</si>
  <si>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</si>
  <si>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</si>
  <si>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</si>
  <si>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</si>
  <si>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</si>
  <si>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</si>
  <si>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</si>
  <si>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</si>
  <si>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</si>
  <si>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</si>
  <si>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</si>
  <si>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</si>
  <si>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</si>
  <si>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</si>
  <si>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</si>
  <si>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</si>
  <si>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</si>
  <si>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</si>
  <si>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</si>
  <si>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</si>
  <si>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</si>
  <si>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</si>
  <si>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</si>
  <si>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</si>
  <si>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</si>
  <si>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</si>
  <si>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</si>
  <si>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</si>
  <si>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</si>
  <si>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</si>
  <si>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</si>
  <si>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</si>
  <si>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</si>
  <si>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</si>
  <si>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</si>
  <si>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</si>
  <si>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</si>
  <si>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</si>
  <si>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</si>
  <si>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</si>
  <si>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</si>
  <si>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</si>
  <si>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</si>
  <si>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</si>
  <si>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</si>
  <si>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</si>
  <si>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</si>
  <si>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</si>
  <si>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</si>
  <si>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</si>
  <si>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</si>
  <si>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</si>
  <si>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</si>
  <si>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</si>
  <si>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</si>
  <si>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</si>
  <si>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</si>
  <si>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</si>
  <si>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</si>
  <si>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</si>
  <si>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</si>
  <si>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</si>
  <si>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</si>
  <si>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</si>
  <si>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</si>
  <si>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</si>
  <si>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</si>
  <si>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</si>
  <si>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</si>
  <si>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</si>
  <si>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</si>
  <si>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</si>
  <si>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</si>
  <si>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</si>
  <si>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</si>
  <si>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</si>
  <si>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</si>
  <si>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</si>
  <si>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</si>
  <si>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</si>
  <si>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</si>
  <si>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</si>
  <si>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</si>
  <si>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</si>
  <si>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</si>
  <si>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</si>
  <si>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</si>
  <si>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</si>
  <si>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</si>
  <si>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</si>
  <si>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</si>
  <si>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</si>
  <si>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</si>
  <si>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</si>
  <si>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</si>
  <si>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</si>
  <si>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</si>
  <si>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</si>
  <si>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</si>
  <si>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</si>
  <si>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</si>
  <si>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</si>
  <si>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</si>
  <si>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</si>
  <si>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</si>
  <si>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</si>
  <si>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</si>
  <si>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</si>
  <si>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</si>
  <si>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</si>
  <si>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</si>
  <si>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</si>
  <si>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</si>
  <si>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</si>
  <si>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</si>
  <si>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</si>
  <si>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</si>
  <si>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</si>
  <si>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</si>
  <si>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</si>
  <si>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</si>
  <si>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</si>
  <si>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</si>
  <si>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</si>
  <si>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</si>
  <si>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</si>
  <si>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</si>
  <si>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</si>
  <si>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</si>
  <si>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</si>
  <si>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</si>
  <si>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</si>
  <si>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</si>
  <si>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</si>
  <si>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</si>
  <si>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</si>
  <si>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</si>
  <si>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</si>
  <si>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</si>
  <si>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</si>
  <si>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</si>
  <si>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</si>
  <si>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</si>
  <si>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</si>
  <si>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</si>
  <si>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</si>
  <si>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</si>
  <si>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</si>
  <si>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</si>
  <si>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</si>
  <si>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</si>
  <si>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</si>
  <si>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</si>
  <si>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</si>
  <si>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</si>
  <si>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</si>
  <si>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</si>
  <si>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</si>
  <si>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</si>
  <si>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</si>
  <si>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</si>
  <si>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</si>
  <si>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</si>
  <si>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</si>
  <si>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</si>
  <si>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</si>
  <si>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</si>
  <si>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</si>
  <si>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</si>
  <si>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</si>
  <si>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</si>
  <si>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</si>
  <si>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</si>
  <si>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</si>
  <si>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</si>
  <si>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</si>
  <si>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</si>
  <si>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</si>
  <si>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</si>
  <si>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</si>
  <si>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</si>
  <si>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</si>
  <si>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</si>
  <si>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</si>
  <si>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</si>
  <si>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</si>
  <si>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</si>
  <si>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</si>
  <si>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</si>
  <si>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</si>
  <si>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</si>
  <si>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</si>
  <si>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</si>
  <si>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</si>
  <si>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</si>
  <si>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</si>
  <si>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</si>
  <si>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</si>
  <si>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</si>
  <si>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</si>
  <si>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</si>
  <si>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</si>
  <si>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</si>
  <si>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</si>
  <si>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</si>
  <si>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</si>
  <si>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</si>
  <si>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</si>
  <si>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</si>
  <si>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</si>
  <si>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</si>
  <si>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</si>
  <si>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</si>
  <si>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</si>
  <si>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</si>
  <si>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</si>
  <si>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</si>
  <si>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</si>
  <si>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</si>
  <si>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</si>
  <si>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</si>
  <si>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</si>
  <si>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</si>
  <si>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</si>
  <si>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</si>
  <si>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</si>
  <si>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</si>
  <si>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</si>
  <si>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</si>
  <si>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</si>
  <si>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</si>
  <si>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</si>
  <si>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</si>
  <si>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</si>
  <si>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</si>
  <si>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</si>
  <si>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</si>
  <si>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</si>
  <si>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</si>
  <si>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</si>
  <si>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</si>
  <si>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</si>
  <si>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</si>
  <si>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</si>
  <si>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</si>
  <si>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</si>
  <si>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</si>
  <si>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</si>
  <si>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</si>
  <si>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</si>
  <si>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</si>
  <si>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</si>
  <si>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</si>
  <si>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</si>
  <si>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</si>
  <si>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</si>
  <si>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</si>
  <si>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</si>
  <si>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</si>
  <si>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</si>
  <si>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</si>
  <si>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</si>
  <si>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</si>
  <si>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</si>
  <si>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</si>
  <si>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</si>
  <si>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</si>
  <si>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</si>
  <si>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</si>
  <si>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</si>
  <si>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</si>
  <si>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</si>
  <si>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</si>
  <si>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</si>
  <si>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</si>
  <si>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</si>
  <si>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</si>
  <si>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</si>
  <si>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</si>
  <si>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</si>
  <si>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</si>
  <si>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</si>
  <si>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</si>
  <si>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</si>
  <si>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</si>
  <si>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</si>
  <si>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</si>
  <si>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</si>
  <si>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</si>
  <si>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</si>
  <si>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</si>
  <si>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</si>
  <si>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</si>
  <si>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</si>
  <si>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</si>
  <si>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</si>
  <si>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</si>
  <si>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</si>
  <si>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</si>
  <si>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</si>
  <si>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</si>
  <si>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</si>
  <si>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</si>
  <si>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</si>
  <si>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</si>
  <si>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</si>
  <si>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</si>
  <si>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</si>
  <si>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</si>
  <si>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</si>
  <si>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</si>
  <si>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</si>
  <si>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</si>
  <si>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</si>
  <si>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</si>
  <si>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</si>
  <si>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</si>
  <si>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</si>
  <si>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</si>
  <si>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</si>
  <si>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</si>
  <si>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</si>
  <si>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</si>
  <si>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</si>
  <si>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</si>
  <si>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</si>
  <si>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</si>
  <si>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</si>
  <si>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</si>
  <si>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</si>
  <si>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</si>
  <si>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</si>
  <si>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</si>
  <si>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</si>
  <si>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</si>
  <si>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</si>
  <si>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</si>
  <si>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</si>
  <si>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</si>
  <si>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</si>
  <si>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</si>
  <si>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</si>
  <si>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</si>
  <si>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</si>
  <si>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</si>
  <si>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</si>
  <si>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</si>
  <si>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</si>
  <si>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</si>
  <si>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</si>
  <si>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</si>
  <si>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</si>
  <si>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</si>
  <si>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</si>
  <si>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</si>
  <si>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</si>
  <si>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</si>
  <si>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</si>
  <si>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</si>
  <si>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</si>
  <si>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</si>
  <si>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</si>
  <si>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</si>
  <si>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</si>
  <si>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</si>
  <si>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</si>
  <si>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</si>
  <si>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</si>
  <si>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</si>
  <si>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</si>
  <si>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</si>
  <si>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</si>
  <si>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</si>
  <si>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</si>
  <si>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</si>
  <si>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</si>
  <si>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</si>
  <si>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</si>
  <si>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</si>
  <si>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</si>
  <si>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</si>
  <si>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</si>
  <si>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</si>
  <si>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</si>
  <si>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</si>
  <si>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</si>
  <si>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</si>
  <si>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</si>
  <si>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</si>
  <si>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</si>
  <si>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</si>
  <si>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</si>
  <si>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</si>
  <si>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</si>
  <si>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</si>
  <si>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</si>
  <si>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</si>
  <si>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</si>
  <si>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</si>
  <si>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</si>
  <si>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</si>
  <si>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</si>
  <si>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</si>
  <si>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</si>
  <si>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</si>
  <si>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</si>
  <si>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</si>
  <si>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</si>
  <si>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</si>
  <si>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</si>
  <si>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</si>
  <si>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</si>
  <si>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</si>
  <si>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</si>
  <si>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</si>
  <si>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</si>
  <si>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</si>
  <si>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</si>
  <si>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</si>
  <si>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</si>
  <si>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</si>
  <si>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</si>
  <si>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</si>
  <si>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</si>
  <si>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</si>
  <si>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</si>
  <si>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</si>
  <si>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</si>
  <si>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</si>
  <si>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</si>
  <si>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</si>
  <si>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</si>
  <si>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</si>
  <si>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</si>
  <si>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</si>
  <si>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</si>
  <si>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</si>
  <si>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</si>
  <si>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</si>
  <si>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</si>
  <si>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</si>
  <si>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</si>
  <si>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</si>
  <si>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</si>
  <si>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</si>
  <si>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</si>
  <si>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</si>
  <si>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</si>
  <si>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</si>
  <si>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</si>
  <si>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</si>
  <si>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</si>
  <si>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</si>
  <si>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</si>
  <si>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</si>
  <si>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</si>
  <si>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</si>
  <si>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</si>
  <si>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</si>
  <si>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</si>
  <si>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</si>
  <si>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</si>
  <si>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</si>
  <si>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</si>
  <si>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</si>
  <si>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</si>
  <si>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</si>
  <si>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</si>
  <si>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</si>
  <si>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</si>
  <si>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</si>
  <si>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</si>
  <si>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</si>
  <si>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</si>
  <si>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</si>
  <si>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</si>
  <si>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</si>
  <si>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</si>
  <si>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</si>
  <si>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</si>
  <si>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</si>
  <si>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</si>
  <si>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</si>
  <si>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</si>
  <si>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</si>
  <si>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</si>
  <si>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</si>
  <si>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</si>
  <si>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</si>
  <si>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</si>
  <si>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</si>
  <si>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</si>
  <si>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</si>
  <si>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</si>
  <si>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</si>
  <si>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</si>
  <si>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</si>
  <si>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</si>
  <si>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</si>
  <si>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</si>
  <si>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</si>
  <si>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</si>
  <si>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</si>
  <si>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</si>
  <si>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</si>
  <si>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</si>
  <si>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</si>
  <si>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</si>
  <si>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</si>
  <si>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</si>
  <si>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</si>
  <si>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</si>
  <si>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</si>
  <si>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</si>
  <si>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</si>
  <si>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</si>
  <si>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</si>
  <si>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</si>
  <si>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</si>
  <si>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</si>
  <si>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</si>
  <si>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</si>
  <si>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</si>
  <si>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</si>
  <si>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</si>
  <si>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</si>
  <si>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</si>
  <si>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</si>
  <si>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</si>
  <si>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</si>
  <si>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</si>
  <si>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</si>
  <si>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</si>
  <si>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</si>
  <si>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</si>
  <si>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</si>
  <si>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</si>
  <si>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</si>
  <si>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</si>
  <si>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</si>
  <si>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</si>
  <si>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</si>
  <si>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</si>
  <si>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</si>
  <si>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</si>
  <si>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</si>
  <si>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</si>
  <si>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</si>
  <si>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</si>
  <si>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</si>
  <si>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</si>
  <si>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</si>
  <si>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</si>
  <si>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</si>
  <si>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</si>
  <si>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</si>
  <si>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</si>
  <si>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</si>
  <si>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</si>
  <si>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</si>
  <si>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</si>
  <si>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</si>
  <si>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</si>
  <si>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</si>
  <si>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</si>
  <si>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</si>
  <si>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</si>
  <si>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</si>
  <si>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</si>
  <si>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</si>
  <si>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</si>
  <si>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</si>
  <si>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</si>
  <si>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</si>
  <si>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</si>
  <si>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</si>
  <si>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</si>
  <si>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</si>
  <si>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</si>
  <si>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</si>
  <si>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</si>
  <si>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</si>
  <si>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</si>
  <si>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</si>
  <si>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</si>
  <si>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</si>
  <si>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</si>
  <si>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</si>
  <si>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</si>
  <si>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</si>
  <si>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</si>
  <si>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</si>
  <si>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</si>
  <si>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</si>
  <si>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</si>
  <si>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</si>
  <si>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</si>
  <si>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</si>
  <si>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</si>
  <si>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</si>
  <si>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</si>
  <si>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</si>
  <si>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</si>
  <si>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</si>
  <si>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</si>
  <si>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</si>
  <si>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</si>
  <si>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</si>
  <si>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</si>
  <si>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</si>
  <si>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</si>
  <si>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</si>
  <si>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</si>
  <si>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</si>
  <si>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</si>
  <si>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</si>
  <si>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</si>
  <si>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</si>
  <si>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</si>
  <si>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</si>
  <si>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</si>
  <si>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</si>
  <si>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</si>
  <si>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</si>
  <si>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</si>
  <si>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</si>
  <si>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</si>
  <si>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</si>
  <si>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</si>
  <si>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</si>
  <si>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</si>
  <si>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</si>
  <si>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</si>
  <si>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</si>
  <si>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</si>
  <si>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</si>
  <si>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</si>
  <si>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</si>
  <si>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</si>
  <si>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</si>
  <si>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</si>
  <si>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</si>
  <si>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</si>
  <si>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</si>
  <si>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</si>
  <si>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</si>
  <si>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</si>
  <si>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</si>
  <si>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</si>
  <si>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</si>
  <si>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</si>
  <si>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</si>
  <si>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</si>
  <si>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</si>
  <si>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</si>
  <si>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</si>
  <si>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</si>
  <si>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</si>
  <si>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</si>
  <si>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</si>
  <si>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</si>
  <si>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</si>
  <si>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</si>
  <si>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</si>
  <si>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</si>
  <si>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</si>
  <si>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</si>
  <si>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</si>
  <si>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</si>
  <si>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</si>
  <si>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</si>
  <si>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</si>
  <si>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</si>
  <si>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</si>
  <si>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</si>
  <si>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</si>
  <si>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</si>
  <si>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</si>
  <si>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</si>
  <si>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</si>
  <si>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</si>
  <si>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</si>
  <si>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</si>
  <si>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</si>
  <si>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</si>
  <si>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</si>
  <si>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</si>
  <si>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</si>
  <si>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</si>
  <si>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</si>
  <si>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</si>
  <si>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</si>
  <si>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</si>
  <si>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</si>
  <si>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</si>
  <si>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</si>
  <si>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</si>
  <si>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</si>
  <si>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</si>
  <si>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</si>
  <si>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</si>
  <si>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</si>
  <si>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</si>
  <si>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</si>
  <si>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</si>
  <si>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</si>
  <si>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</si>
  <si>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</si>
  <si>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</si>
  <si>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</si>
  <si>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</si>
  <si>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</si>
  <si>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</si>
  <si>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</si>
  <si>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</si>
  <si>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</si>
  <si>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</si>
  <si>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</si>
  <si>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</si>
  <si>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</si>
  <si>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</si>
  <si>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</si>
  <si>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</si>
  <si>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</si>
  <si>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</si>
  <si>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</si>
  <si>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</si>
  <si>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</si>
  <si>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</si>
  <si>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</si>
  <si>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</si>
  <si>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</si>
  <si>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</si>
  <si>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</si>
  <si>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</si>
  <si>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</si>
  <si>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</si>
  <si>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</si>
  <si>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</si>
  <si>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</si>
  <si>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</si>
  <si>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</si>
  <si>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</si>
  <si>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</si>
  <si>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</si>
  <si>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</si>
  <si>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</si>
  <si>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</si>
  <si>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</si>
  <si>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</si>
  <si>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</si>
  <si>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</si>
  <si>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</si>
  <si>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</si>
  <si>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</si>
  <si>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</si>
  <si>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</si>
  <si>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</si>
  <si>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</si>
  <si>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</si>
  <si>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</si>
  <si>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</si>
  <si>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</si>
  <si>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</si>
  <si>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</si>
  <si>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</si>
  <si>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</si>
  <si>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</si>
  <si>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</si>
  <si>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</si>
  <si>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</si>
  <si>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</si>
  <si>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</si>
  <si>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</si>
  <si>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</si>
  <si>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</si>
  <si>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</si>
  <si>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</si>
  <si>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</si>
  <si>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</si>
  <si>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</si>
  <si>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</si>
  <si>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</si>
  <si>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</si>
  <si>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</si>
  <si>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</si>
  <si>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</si>
  <si>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</si>
  <si>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</si>
  <si>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</si>
  <si>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</si>
  <si>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</si>
  <si>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</si>
  <si>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</si>
  <si>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</si>
  <si>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</si>
  <si>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</si>
  <si>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</si>
  <si>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</si>
  <si>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</si>
  <si>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</si>
  <si>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</si>
  <si>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</si>
  <si>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</si>
  <si>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</si>
  <si>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</si>
  <si>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</si>
  <si>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</si>
  <si>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</si>
  <si>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</si>
  <si>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</si>
  <si>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</si>
  <si>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</si>
  <si>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</si>
  <si>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</si>
  <si>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</si>
  <si>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</si>
  <si>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</si>
  <si>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</si>
  <si>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</si>
  <si>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</si>
  <si>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</si>
  <si>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</si>
  <si>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</si>
  <si>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</si>
  <si>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</si>
  <si>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</si>
  <si>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</si>
  <si>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</si>
  <si>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</si>
  <si>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</si>
  <si>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</si>
  <si>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</si>
  <si>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</si>
  <si>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</si>
  <si>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</si>
  <si>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</si>
  <si>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</si>
  <si>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</si>
  <si>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</si>
  <si>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</si>
  <si>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</si>
  <si>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</si>
  <si>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</si>
  <si>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</si>
  <si>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</si>
  <si>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</si>
  <si>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</si>
  <si>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</si>
  <si>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</si>
  <si>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</si>
  <si>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</si>
  <si>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</si>
  <si>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</si>
  <si>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</si>
  <si>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</si>
  <si>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</si>
  <si>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</si>
  <si>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</si>
  <si>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</si>
  <si>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</si>
  <si>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</si>
  <si>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</si>
  <si>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</si>
  <si>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</si>
  <si>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</si>
  <si>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</si>
  <si>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</si>
  <si>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</si>
  <si>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</si>
  <si>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</si>
  <si>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</si>
  <si>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</si>
  <si>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</si>
  <si>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</si>
  <si>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</si>
  <si>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</si>
  <si>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</si>
  <si>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</si>
  <si>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</si>
  <si>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</si>
  <si>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</si>
  <si>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</si>
  <si>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</si>
  <si>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</si>
  <si>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</si>
  <si>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</si>
  <si>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</si>
  <si>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</si>
  <si>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</si>
  <si>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</si>
  <si>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</si>
  <si>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</si>
  <si>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</si>
  <si>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</si>
  <si>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</si>
  <si>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</si>
  <si>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</si>
  <si>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</si>
  <si>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</si>
  <si>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</si>
  <si>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</si>
  <si>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</si>
  <si>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</si>
  <si>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</si>
  <si>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</si>
  <si>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</si>
  <si>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</si>
  <si>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</si>
  <si>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</si>
  <si>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</si>
  <si>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</si>
  <si>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</si>
  <si>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</si>
  <si>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</si>
  <si>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</si>
  <si>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</si>
  <si>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</si>
  <si>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</si>
  <si>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</si>
  <si>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</si>
  <si>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</si>
  <si>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</si>
  <si>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</si>
  <si>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</si>
  <si>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</si>
  <si>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</si>
  <si>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</si>
  <si>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</si>
  <si>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</si>
  <si>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</si>
  <si>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</si>
  <si>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</si>
  <si>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</si>
  <si>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</si>
  <si>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</si>
  <si>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</si>
  <si>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</si>
  <si>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</si>
  <si>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</si>
  <si>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</si>
  <si>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</si>
  <si>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</si>
  <si>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</si>
  <si>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</si>
  <si>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</si>
  <si>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</si>
  <si>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</si>
  <si>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</si>
  <si>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</si>
  <si>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</si>
  <si>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</si>
  <si>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</si>
  <si>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</si>
  <si>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</si>
  <si>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</si>
  <si>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</si>
  <si>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</si>
  <si>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</si>
  <si>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</si>
  <si>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</si>
  <si>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</si>
  <si>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</si>
  <si>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</si>
  <si>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</si>
  <si>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</si>
  <si>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</si>
  <si>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</si>
  <si>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</si>
  <si>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</si>
  <si>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</si>
  <si>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</si>
  <si>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</si>
  <si>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</si>
  <si>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</si>
  <si>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</si>
  <si>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</si>
  <si>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</si>
  <si>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</si>
  <si>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</si>
  <si>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</si>
  <si>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</si>
  <si>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</si>
  <si>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</si>
  <si>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</si>
  <si>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</si>
  <si>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</si>
  <si>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</si>
  <si>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</si>
  <si>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</si>
  <si>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</si>
  <si>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</si>
  <si>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</si>
  <si>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</si>
  <si>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</si>
  <si>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</si>
  <si>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</si>
  <si>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</si>
  <si>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</si>
  <si>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</si>
  <si>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</si>
  <si>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</si>
  <si>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</si>
  <si>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</si>
  <si>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</si>
  <si>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</si>
  <si>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</si>
  <si>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</si>
  <si>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</si>
  <si>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</si>
  <si>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</si>
  <si>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</si>
  <si>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</si>
  <si>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</si>
  <si>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</si>
  <si>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</si>
  <si>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</si>
  <si>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</si>
  <si>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</si>
  <si>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</si>
  <si>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</si>
  <si>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</si>
  <si>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</si>
  <si>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</si>
  <si>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</si>
  <si>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</si>
  <si>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</si>
  <si>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</si>
  <si>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</si>
  <si>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</si>
  <si>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</si>
  <si>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</si>
  <si>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</si>
  <si>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</si>
  <si>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</si>
  <si>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</si>
  <si>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</si>
  <si>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</si>
  <si>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</si>
  <si>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</si>
  <si>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</si>
  <si>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</si>
  <si>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</si>
  <si>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</si>
  <si>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</si>
  <si>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</si>
  <si>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</si>
  <si>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</si>
  <si>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</si>
  <si>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</si>
  <si>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</si>
  <si>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</si>
  <si>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</si>
  <si>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</si>
  <si>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</si>
  <si>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</si>
  <si>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</si>
  <si>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</si>
  <si>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</si>
  <si>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</si>
  <si>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</si>
  <si>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</si>
  <si>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</si>
  <si>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</si>
  <si>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</si>
  <si>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</si>
  <si>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</si>
  <si>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</si>
  <si>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</si>
  <si>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</si>
  <si>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</si>
  <si>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</si>
  <si>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</si>
  <si>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</si>
  <si>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</si>
  <si>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</si>
  <si>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</si>
  <si>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</si>
  <si>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</si>
  <si>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</si>
  <si>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</si>
  <si>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</si>
  <si>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</si>
  <si>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</si>
  <si>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</si>
  <si>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</si>
  <si>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</si>
  <si>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</si>
  <si>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</si>
  <si>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</si>
  <si>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</si>
  <si>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</si>
  <si>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</si>
  <si>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</si>
  <si>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</si>
  <si>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</si>
  <si>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</si>
  <si>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</si>
  <si>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</si>
  <si>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</si>
  <si>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</si>
  <si>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</si>
  <si>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</si>
  <si>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</si>
  <si>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</si>
  <si>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</si>
  <si>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</si>
  <si>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</si>
  <si>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</si>
  <si>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</si>
  <si>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</si>
  <si>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</si>
  <si>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</si>
  <si>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</si>
  <si>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</si>
  <si>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</si>
  <si>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</si>
  <si>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</si>
  <si>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</si>
  <si>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</si>
  <si>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</si>
  <si>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</si>
  <si>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</si>
  <si>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</si>
  <si>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</si>
  <si>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</si>
  <si>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</si>
  <si>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</si>
  <si>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</si>
  <si>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</si>
  <si>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</si>
  <si>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</si>
  <si>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</si>
  <si>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</si>
  <si>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</si>
  <si>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</si>
  <si>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</si>
  <si>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</si>
  <si>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</si>
  <si>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</si>
  <si>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</si>
  <si>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</si>
  <si>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</si>
  <si>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</si>
  <si>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</si>
  <si>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</si>
  <si>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</si>
  <si>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</si>
  <si>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</si>
  <si>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</si>
  <si>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</si>
  <si>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</si>
  <si>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</si>
  <si>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</si>
  <si>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</si>
  <si>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</si>
  <si>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</si>
  <si>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</si>
  <si>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</si>
  <si>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</si>
  <si>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</si>
  <si>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</si>
  <si>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</si>
  <si>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</si>
  <si>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</si>
  <si>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</si>
  <si>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</si>
  <si>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</si>
  <si>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</si>
  <si>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</si>
  <si>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</si>
  <si>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</si>
  <si>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</si>
  <si>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</si>
  <si>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</si>
  <si>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</si>
  <si>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</si>
  <si>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</si>
  <si>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</si>
  <si>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</si>
  <si>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</si>
  <si>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</si>
  <si>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</si>
  <si>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</si>
  <si>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</si>
  <si>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</si>
  <si>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</si>
  <si>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</si>
  <si>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</si>
  <si>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</si>
  <si>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</si>
  <si>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</si>
  <si>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</si>
  <si>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</si>
  <si>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</si>
  <si>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</si>
  <si>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</si>
  <si>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</si>
  <si>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</si>
  <si>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</si>
  <si>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</si>
  <si>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</si>
  <si>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</si>
  <si>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</si>
  <si>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</si>
  <si>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</si>
  <si>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</si>
  <si>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</si>
  <si>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</si>
  <si>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</si>
  <si>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</si>
  <si>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</si>
  <si>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</si>
  <si>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</si>
  <si>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</si>
  <si>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</si>
  <si>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</si>
  <si>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</si>
  <si>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</si>
  <si>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</si>
  <si>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</si>
  <si>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</si>
  <si>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</si>
  <si>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</si>
  <si>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</si>
  <si>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</si>
  <si>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</si>
  <si>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</si>
  <si>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</si>
  <si>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</si>
  <si>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</si>
  <si>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</si>
  <si>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</si>
  <si>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</si>
  <si>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</si>
  <si>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</si>
  <si>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</si>
  <si>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</si>
  <si>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</si>
  <si>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</si>
  <si>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</si>
  <si>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</si>
  <si>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</si>
  <si>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</si>
  <si>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</si>
  <si>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</si>
  <si>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</si>
  <si>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</si>
  <si>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</si>
  <si>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</si>
  <si>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</si>
  <si>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</si>
  <si>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</si>
  <si>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</si>
  <si>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</si>
  <si>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</si>
  <si>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</si>
  <si>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</si>
  <si>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</si>
  <si>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</si>
  <si>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</si>
  <si>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</si>
  <si>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</si>
  <si>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</si>
  <si>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</si>
  <si>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</si>
  <si>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</si>
  <si>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</si>
  <si>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</si>
  <si>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</si>
  <si>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</si>
  <si>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</si>
  <si>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</si>
  <si>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</si>
  <si>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</si>
  <si>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</si>
  <si>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</si>
  <si>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</si>
  <si>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</si>
  <si>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</si>
  <si>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</si>
  <si>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</si>
  <si>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</si>
  <si>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</si>
  <si>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</si>
  <si>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</si>
  <si>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</si>
  <si>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</si>
  <si>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</si>
  <si>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</si>
  <si>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</si>
  <si>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</si>
  <si>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</si>
  <si>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</si>
  <si>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</si>
  <si>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</si>
  <si>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</si>
  <si>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</si>
  <si>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</si>
  <si>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</si>
  <si>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</si>
  <si>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</si>
  <si>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</si>
  <si>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</si>
  <si>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</si>
  <si>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</si>
  <si>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</si>
  <si>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</si>
  <si>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</si>
  <si>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</si>
  <si>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</si>
  <si>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</si>
  <si>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</si>
  <si>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</si>
  <si>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</si>
  <si>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</si>
  <si>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</si>
  <si>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</si>
  <si>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</si>
  <si>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</si>
  <si>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</si>
  <si>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</si>
  <si>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</si>
  <si>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</si>
  <si>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</si>
  <si>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</si>
  <si>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</si>
  <si>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</si>
  <si>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</si>
  <si>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</si>
  <si>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</si>
  <si>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</si>
  <si>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</si>
  <si>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</si>
  <si>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</si>
  <si>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</si>
  <si>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</si>
  <si>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</si>
  <si>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</si>
  <si>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</si>
  <si>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</si>
  <si>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</si>
  <si>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</si>
  <si>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</si>
  <si>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</si>
  <si>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</si>
  <si>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</si>
  <si>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</si>
  <si>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</si>
  <si>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</si>
  <si>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</si>
  <si>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</si>
  <si>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</si>
  <si>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</si>
  <si>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</si>
  <si>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</si>
  <si>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</si>
  <si>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</si>
  <si>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</si>
  <si>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</si>
  <si>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</si>
  <si>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</si>
  <si>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</si>
  <si>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</si>
  <si>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</si>
  <si>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</si>
  <si>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</si>
  <si>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</si>
  <si>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</si>
  <si>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</si>
  <si>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</si>
  <si>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</si>
  <si>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</si>
  <si>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</si>
  <si>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</si>
  <si>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</si>
  <si>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</si>
  <si>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</si>
  <si>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</si>
  <si>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</si>
  <si>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</si>
  <si>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</si>
  <si>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</si>
  <si>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</si>
  <si>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</si>
  <si>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</si>
  <si>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</si>
  <si>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</si>
  <si>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</si>
  <si>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</si>
  <si>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</si>
  <si>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</si>
  <si>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</si>
  <si>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</si>
  <si>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</si>
  <si>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</si>
  <si>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</si>
  <si>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</si>
  <si>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</si>
  <si>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</si>
  <si>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</si>
  <si>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</si>
  <si>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</si>
  <si>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</si>
  <si>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</si>
  <si>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</si>
  <si>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</si>
  <si>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</si>
  <si>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</si>
  <si>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</si>
  <si>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</si>
  <si>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</si>
  <si>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</si>
  <si>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</si>
  <si>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</si>
  <si>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</si>
  <si>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</si>
  <si>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</si>
  <si>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</si>
  <si>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</si>
  <si>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</si>
  <si>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</si>
  <si>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</si>
  <si>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</si>
  <si>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</si>
  <si>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</si>
  <si>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</si>
  <si>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</si>
  <si>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</si>
  <si>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</si>
  <si>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</si>
  <si>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</si>
  <si>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</si>
  <si>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</si>
  <si>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</si>
  <si>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</si>
  <si>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</si>
  <si>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</si>
  <si>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</si>
  <si>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</si>
  <si>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</si>
  <si>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</si>
  <si>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</si>
  <si>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</si>
  <si>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</si>
  <si>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</si>
  <si>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</si>
  <si>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</si>
  <si>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</si>
  <si>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</si>
  <si>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</si>
  <si>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</si>
  <si>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</si>
  <si>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</si>
  <si>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</si>
  <si>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</si>
  <si>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</si>
  <si>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</si>
  <si>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</si>
  <si>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</si>
  <si>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</si>
  <si>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</si>
  <si>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</si>
  <si>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</si>
  <si>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</si>
  <si>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</si>
  <si>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</si>
  <si>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</si>
  <si>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</si>
  <si>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</si>
  <si>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</si>
  <si>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</si>
  <si>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</si>
  <si>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</si>
  <si>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</si>
  <si>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</si>
  <si>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</si>
  <si>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</si>
  <si>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</si>
  <si>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</si>
  <si>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</si>
  <si>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</si>
  <si>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</si>
  <si>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</si>
  <si>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</si>
  <si>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</si>
  <si>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</si>
  <si>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</si>
  <si>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</si>
  <si>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</si>
  <si>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</si>
  <si>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</si>
  <si>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</si>
  <si>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</si>
  <si>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</si>
  <si>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</si>
  <si>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</si>
  <si>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</si>
  <si>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</si>
  <si>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</si>
  <si>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</si>
  <si>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</si>
  <si>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</si>
  <si>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</si>
  <si>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</si>
  <si>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</si>
  <si>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</si>
  <si>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</si>
  <si>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</si>
  <si>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</si>
  <si>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</si>
  <si>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</si>
  <si>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</si>
  <si>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</si>
  <si>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</si>
  <si>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</si>
  <si>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</si>
  <si>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</si>
  <si>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</si>
  <si>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</si>
  <si>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</si>
  <si>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</si>
  <si>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</si>
  <si>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</si>
  <si>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</si>
  <si>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</si>
  <si>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</si>
  <si>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</si>
  <si>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</si>
  <si>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</si>
  <si>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</si>
  <si>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</si>
  <si>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</si>
  <si>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</si>
  <si>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</si>
  <si>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</si>
  <si>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</si>
  <si>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</si>
  <si>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</si>
  <si>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</si>
  <si>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</si>
  <si>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</si>
  <si>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</si>
  <si>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</si>
  <si>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</si>
  <si>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</si>
  <si>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</si>
  <si>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</si>
  <si>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</si>
  <si>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</si>
  <si>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</si>
  <si>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</si>
  <si>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</si>
  <si>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</si>
  <si>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</si>
  <si>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</si>
  <si>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</si>
  <si>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</si>
  <si>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</si>
  <si>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</si>
  <si>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</si>
  <si>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</si>
  <si>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</si>
  <si>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</si>
  <si>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</si>
  <si>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</si>
  <si>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</si>
  <si>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</si>
  <si>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</si>
  <si>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</si>
  <si>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</si>
  <si>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</si>
  <si>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</si>
  <si>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</si>
  <si>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</si>
  <si>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</si>
  <si>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</si>
  <si>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</si>
  <si>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</si>
  <si>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</si>
  <si>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</si>
  <si>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</si>
  <si>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</si>
  <si>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</si>
  <si>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</si>
  <si>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</si>
  <si>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</si>
  <si>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</si>
  <si>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</si>
  <si>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</si>
  <si>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</si>
  <si>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</si>
  <si>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</si>
  <si>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</si>
  <si>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</si>
  <si>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</si>
  <si>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</si>
  <si>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</si>
  <si>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</si>
  <si>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</si>
  <si>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</si>
  <si>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</si>
  <si>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</si>
  <si>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</si>
  <si>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</si>
  <si>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</si>
  <si>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</si>
  <si>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</si>
  <si>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</si>
  <si>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</si>
  <si>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</si>
  <si>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</si>
  <si>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</si>
  <si>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</si>
  <si>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</si>
  <si>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</si>
  <si>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</si>
  <si>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</si>
  <si>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</si>
  <si>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</si>
  <si>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</si>
  <si>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</si>
  <si>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</si>
  <si>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</si>
  <si>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</si>
  <si>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</si>
  <si>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</si>
  <si>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</si>
  <si>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</si>
  <si>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</si>
  <si>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</si>
  <si>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</si>
  <si>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</si>
  <si>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</si>
  <si>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</si>
  <si>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</si>
  <si>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</si>
  <si>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</si>
  <si>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</si>
  <si>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</si>
  <si>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</si>
  <si>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</si>
  <si>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</si>
  <si>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</si>
  <si>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</si>
  <si>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</si>
  <si>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</si>
  <si>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</si>
  <si>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</si>
  <si>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</si>
  <si>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</si>
  <si>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</si>
  <si>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</si>
  <si>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</si>
  <si>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</si>
  <si>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</si>
  <si>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</si>
  <si>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</si>
  <si>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</si>
  <si>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</si>
  <si>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</si>
  <si>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</si>
  <si>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</si>
  <si>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</si>
  <si>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</si>
  <si>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</si>
  <si>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</si>
  <si>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</si>
  <si>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</si>
  <si>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</si>
  <si>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</si>
  <si>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</si>
  <si>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</si>
  <si>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</si>
  <si>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</si>
  <si>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</si>
  <si>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</si>
  <si>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</si>
  <si>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</si>
  <si>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</si>
  <si>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</si>
  <si>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</si>
  <si>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</si>
  <si>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</si>
  <si>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</si>
  <si>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</si>
  <si>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</si>
  <si>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</si>
  <si>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</si>
  <si>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</si>
  <si>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</si>
  <si>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</si>
  <si>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</si>
  <si>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</si>
  <si>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</si>
  <si>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</si>
  <si>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</si>
  <si>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</si>
  <si>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</si>
  <si>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</si>
  <si>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</si>
  <si>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</si>
  <si>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</si>
  <si>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</si>
  <si>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</si>
  <si>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</si>
  <si>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</si>
  <si>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</si>
  <si>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</si>
  <si>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</si>
  <si>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</si>
  <si>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</si>
  <si>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</si>
  <si>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</si>
  <si>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</si>
  <si>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</si>
  <si>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</si>
  <si>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</si>
  <si>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</si>
  <si>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</si>
  <si>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</si>
  <si>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</si>
  <si>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</si>
  <si>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</si>
  <si>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</si>
  <si>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</si>
  <si>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</si>
  <si>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</si>
  <si>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</si>
  <si>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</si>
  <si>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</si>
  <si>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</si>
  <si>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</si>
  <si>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</si>
  <si>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</si>
  <si>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</si>
  <si>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</si>
  <si>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</si>
  <si>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</si>
  <si>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</si>
  <si>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</si>
  <si>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</si>
  <si>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</si>
  <si>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</si>
  <si>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</si>
  <si>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</si>
  <si>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</si>
  <si>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</si>
  <si>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</si>
  <si>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</si>
  <si>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</si>
  <si>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</si>
  <si>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</si>
  <si>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</si>
  <si>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</si>
  <si>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</si>
  <si>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</si>
  <si>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</si>
  <si>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</si>
  <si>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</si>
  <si>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</si>
  <si>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</si>
  <si>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</si>
  <si>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</si>
  <si>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</si>
  <si>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</si>
  <si>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</si>
  <si>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</si>
  <si>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</si>
  <si>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</si>
  <si>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</si>
  <si>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</si>
  <si>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</si>
  <si>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</si>
  <si>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</si>
  <si>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</si>
  <si>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</si>
  <si>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</si>
  <si>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</si>
  <si>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</si>
  <si>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</si>
  <si>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</si>
  <si>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</si>
  <si>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</si>
  <si>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</si>
  <si>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</si>
  <si>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</si>
  <si>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</si>
  <si>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</si>
  <si>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</si>
  <si>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</si>
  <si>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</si>
  <si>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</si>
  <si>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</si>
  <si>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</si>
  <si>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</si>
  <si>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</si>
  <si>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</si>
  <si>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</si>
  <si>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</si>
  <si>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</si>
  <si>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</si>
  <si>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</si>
  <si>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</si>
  <si>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</si>
  <si>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</si>
  <si>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</si>
  <si>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</si>
  <si>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</si>
  <si>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</si>
  <si>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</si>
  <si>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</si>
  <si>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</si>
  <si>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</si>
  <si>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</si>
  <si>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</si>
  <si>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</si>
  <si>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</si>
  <si>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</si>
  <si>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</si>
  <si>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</si>
  <si>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</si>
  <si>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</si>
  <si>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</si>
  <si>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</si>
  <si>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</si>
  <si>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</si>
  <si>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</si>
  <si>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</si>
  <si>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</si>
  <si>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</si>
  <si>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</si>
  <si>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</si>
  <si>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</si>
  <si>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</si>
  <si>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</si>
  <si>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</si>
  <si>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</si>
  <si>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</si>
  <si>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</si>
  <si>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</si>
  <si>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</si>
  <si>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</si>
  <si>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</si>
  <si>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</si>
  <si>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</si>
  <si>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</si>
  <si>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</si>
  <si>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</si>
  <si>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</si>
  <si>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</si>
  <si>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</si>
  <si>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</si>
  <si>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</si>
  <si>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</si>
  <si>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</si>
  <si>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</si>
  <si>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</si>
  <si>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</si>
  <si>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</si>
  <si>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</si>
  <si>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</si>
  <si>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</si>
  <si>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</si>
  <si>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</si>
  <si>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</si>
  <si>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</si>
  <si>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</si>
  <si>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</si>
  <si>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</si>
  <si>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</si>
  <si>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</si>
  <si>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</si>
  <si>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</si>
  <si>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</si>
  <si>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</si>
  <si>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</si>
  <si>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</si>
  <si>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</si>
  <si>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</si>
  <si>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</si>
  <si>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</si>
  <si>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</si>
  <si>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</si>
  <si>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</si>
  <si>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</si>
  <si>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</si>
  <si>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</si>
  <si>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</si>
  <si>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</si>
  <si>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</si>
  <si>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</si>
  <si>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</si>
  <si>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</si>
  <si>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</si>
  <si>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</si>
  <si>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</si>
  <si>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</si>
  <si>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</si>
  <si>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</si>
  <si>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</si>
  <si>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</si>
  <si>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</si>
  <si>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</si>
  <si>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</si>
  <si>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</si>
  <si>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</si>
  <si>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</si>
  <si>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</si>
  <si>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</si>
  <si>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</si>
  <si>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</si>
  <si>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</si>
  <si>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</si>
  <si>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</si>
  <si>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</si>
  <si>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</si>
  <si>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</si>
  <si>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</si>
  <si>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</si>
  <si>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</si>
  <si>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</si>
  <si>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</si>
  <si>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</si>
  <si>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</si>
  <si>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</si>
  <si>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</si>
  <si>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</si>
  <si>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</si>
  <si>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</si>
  <si>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</si>
  <si>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</si>
  <si>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</si>
  <si>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</si>
  <si>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</si>
  <si>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</si>
  <si>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</si>
  <si>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</si>
  <si>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</si>
  <si>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</si>
  <si>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</si>
  <si>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</si>
  <si>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</si>
  <si>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</si>
  <si>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</si>
  <si>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</si>
  <si>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</si>
  <si>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</si>
  <si>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</si>
  <si>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</si>
  <si>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</si>
  <si>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</si>
  <si>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</si>
  <si>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</si>
  <si>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</si>
  <si>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</si>
  <si>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</si>
  <si>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</si>
  <si>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</si>
  <si>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</si>
  <si>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</si>
  <si>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</si>
  <si>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</si>
  <si>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</si>
  <si>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</si>
  <si>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</si>
  <si>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</si>
  <si>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</si>
  <si>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</si>
  <si>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</si>
  <si>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</si>
  <si>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</si>
  <si>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</si>
  <si>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</si>
  <si>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</si>
  <si>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</si>
  <si>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</si>
  <si>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</si>
  <si>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</si>
  <si>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</si>
  <si>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</si>
  <si>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</si>
  <si>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</si>
  <si>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</si>
  <si>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</si>
  <si>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</si>
  <si>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</si>
  <si>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</si>
  <si>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</si>
  <si>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</si>
  <si>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</si>
  <si>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</si>
  <si>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</si>
  <si>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</si>
  <si>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</si>
  <si>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</si>
  <si>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</si>
  <si>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</si>
  <si>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</si>
  <si>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</si>
  <si>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</si>
  <si>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</si>
  <si>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</si>
  <si>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</si>
  <si>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</si>
  <si>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</si>
  <si>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</si>
  <si>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</si>
  <si>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</si>
  <si>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</si>
  <si>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</si>
  <si>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</si>
  <si>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</si>
  <si>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</si>
  <si>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</si>
  <si>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</si>
  <si>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</si>
  <si>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</si>
  <si>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</si>
  <si>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</si>
  <si>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</si>
  <si>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</si>
  <si>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</si>
  <si>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</si>
  <si>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</si>
  <si>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</si>
  <si>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</si>
  <si>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</si>
  <si>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</si>
  <si>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</si>
  <si>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</si>
  <si>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</si>
  <si>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</si>
  <si>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</si>
  <si>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</si>
  <si>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</si>
  <si>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</si>
  <si>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</si>
  <si>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</si>
  <si>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</si>
  <si>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</si>
  <si>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</si>
  <si>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</si>
  <si>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</si>
  <si>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</si>
  <si>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</si>
  <si>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</si>
  <si>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</si>
  <si>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</si>
  <si>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</si>
  <si>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</si>
  <si>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</si>
  <si>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</si>
  <si>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</si>
  <si>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</si>
  <si>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</si>
  <si>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</si>
  <si>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</si>
  <si>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</si>
  <si>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</si>
  <si>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</si>
  <si>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</si>
  <si>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</si>
  <si>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</si>
  <si>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</si>
  <si>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</si>
  <si>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</si>
  <si>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</si>
  <si>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</si>
  <si>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</si>
  <si>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</si>
  <si>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</si>
  <si>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</si>
  <si>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</si>
  <si>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</si>
  <si>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</si>
  <si>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</si>
  <si>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</si>
  <si>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</si>
  <si>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</si>
  <si>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</si>
  <si>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</si>
  <si>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</si>
  <si>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</si>
  <si>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</si>
  <si>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</si>
  <si>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</si>
  <si>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</si>
  <si>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</si>
  <si>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</si>
  <si>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</si>
  <si>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</si>
  <si>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</si>
  <si>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</si>
  <si>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</si>
  <si>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</si>
  <si>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</si>
  <si>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</si>
  <si>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</si>
  <si>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</si>
  <si>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</si>
  <si>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</si>
  <si>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</si>
  <si>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</si>
  <si>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</si>
  <si>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</si>
  <si>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</si>
  <si>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</si>
  <si>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</si>
  <si>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</si>
  <si>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</si>
  <si>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</si>
  <si>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</si>
  <si>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</si>
  <si>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</si>
  <si>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</si>
  <si>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</si>
  <si>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</si>
  <si>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</si>
  <si>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</si>
  <si>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</si>
  <si>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</si>
  <si>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</si>
  <si>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</si>
  <si>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</si>
  <si>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</si>
  <si>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</si>
  <si>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</si>
  <si>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</si>
  <si>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</si>
  <si>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</si>
  <si>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</si>
  <si>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</si>
  <si>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</si>
  <si>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</si>
  <si>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</si>
  <si>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</si>
  <si>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</si>
  <si>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</si>
  <si>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</si>
  <si>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</si>
  <si>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</si>
  <si>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</si>
  <si>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</si>
  <si>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</si>
  <si>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</si>
  <si>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</si>
  <si>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</si>
  <si>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</si>
  <si>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</si>
  <si>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</si>
  <si>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</si>
  <si>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</si>
  <si>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</si>
  <si>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</si>
  <si>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</si>
  <si>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</si>
  <si>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</si>
  <si>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</si>
  <si>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</si>
  <si>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</si>
  <si>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</si>
  <si>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</si>
  <si>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</si>
  <si>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</si>
  <si>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</si>
  <si>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</si>
  <si>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</si>
  <si>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</si>
  <si>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</si>
  <si>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</si>
  <si>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</si>
  <si>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</si>
  <si>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</si>
  <si>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</si>
  <si>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</si>
  <si>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</si>
  <si>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</si>
  <si>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</si>
  <si>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</si>
  <si>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</si>
  <si>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</si>
  <si>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</si>
  <si>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</si>
  <si>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</si>
  <si>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</si>
  <si>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</si>
  <si>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</si>
  <si>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</si>
  <si>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</si>
  <si>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</si>
  <si>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</si>
  <si>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</si>
  <si>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</si>
  <si>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</si>
  <si>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</si>
  <si>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</si>
  <si>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</si>
  <si>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</si>
  <si>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</si>
  <si>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</si>
  <si>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</si>
  <si>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</si>
  <si>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</si>
  <si>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</si>
  <si>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</si>
  <si>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</si>
  <si>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</si>
  <si>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</si>
  <si>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</si>
  <si>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</si>
  <si>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</si>
  <si>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</si>
  <si>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</si>
  <si>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</si>
  <si>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</si>
  <si>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</si>
  <si>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</si>
  <si>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</si>
  <si>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</si>
  <si>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</si>
  <si>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</si>
  <si>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</si>
  <si>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</si>
  <si>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</si>
  <si>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</si>
  <si>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</si>
  <si>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</si>
  <si>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</si>
  <si>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</si>
  <si>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</si>
  <si>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</si>
  <si>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</si>
  <si>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</si>
  <si>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</si>
  <si>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</si>
  <si>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</si>
  <si>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</si>
  <si>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</si>
  <si>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</si>
  <si>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</si>
  <si>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</si>
  <si>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</si>
  <si>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</si>
  <si>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</si>
  <si>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</si>
  <si>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</si>
  <si>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</si>
  <si>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</si>
  <si>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</si>
  <si>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</si>
  <si>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</si>
  <si>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</si>
  <si>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</si>
  <si>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</si>
  <si>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</si>
  <si>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</si>
  <si>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</si>
  <si>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</si>
  <si>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</si>
  <si>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</si>
  <si>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</si>
  <si>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</si>
  <si>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</si>
  <si>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</si>
  <si>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</si>
  <si>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</si>
  <si>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</si>
  <si>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</si>
  <si>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</si>
  <si>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</si>
  <si>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</si>
  <si>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</si>
  <si>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</si>
  <si>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</si>
  <si>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</si>
  <si>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</si>
  <si>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</si>
  <si>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</si>
  <si>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</si>
  <si>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</si>
  <si>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</si>
  <si>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</si>
  <si>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</si>
  <si>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</si>
  <si>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</si>
  <si>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</si>
  <si>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</si>
  <si>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</si>
  <si>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</si>
  <si>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</si>
  <si>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</si>
  <si>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</si>
  <si>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</si>
  <si>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</si>
  <si>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</si>
  <si>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</si>
  <si>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</si>
  <si>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</si>
  <si>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</si>
  <si>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</si>
  <si>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</si>
  <si>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</si>
  <si>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</si>
  <si>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</si>
  <si>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</si>
  <si>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</si>
  <si>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</si>
  <si>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</si>
  <si>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</si>
  <si>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</si>
  <si>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</si>
  <si>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</si>
  <si>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</si>
  <si>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</si>
  <si>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</si>
  <si>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</si>
  <si>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</si>
  <si>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</si>
  <si>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</si>
  <si>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</si>
  <si>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</si>
  <si>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</si>
  <si>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</si>
  <si>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</si>
  <si>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</si>
  <si>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</si>
  <si>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</si>
  <si>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</si>
  <si>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</si>
  <si>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</si>
  <si>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</si>
  <si>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</si>
  <si>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</si>
  <si>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</si>
  <si>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</si>
  <si>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</si>
  <si>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</si>
  <si>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</si>
  <si>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</si>
  <si>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</si>
  <si>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</si>
  <si>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</si>
  <si>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</si>
  <si>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</si>
  <si>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</si>
  <si>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</si>
  <si>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</si>
  <si>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</si>
  <si>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</si>
  <si>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</si>
  <si>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</si>
  <si>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</si>
  <si>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</si>
  <si>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</si>
  <si>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</si>
  <si>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</si>
  <si>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</si>
  <si>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</si>
  <si>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</si>
  <si>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</si>
  <si>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</si>
  <si>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</si>
  <si>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</si>
  <si>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</si>
  <si>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</si>
  <si>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</si>
  <si>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</si>
  <si>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</si>
  <si>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</si>
  <si>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</si>
  <si>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</si>
  <si>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</si>
  <si>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</si>
  <si>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</si>
  <si>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</si>
  <si>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</si>
  <si>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</si>
  <si>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</si>
  <si>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</si>
  <si>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</si>
  <si>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</si>
  <si>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</si>
  <si>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</si>
  <si>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</si>
  <si>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</si>
  <si>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</si>
  <si>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</si>
  <si>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</si>
  <si>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</si>
  <si>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</si>
  <si>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</si>
  <si>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</si>
  <si>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</si>
  <si>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</si>
  <si>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</si>
  <si>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</si>
  <si>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</si>
  <si>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</si>
  <si>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</si>
  <si>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</si>
  <si>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</si>
  <si>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</si>
  <si>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</si>
  <si>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</si>
  <si>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</si>
  <si>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</si>
  <si>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</si>
  <si>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</si>
  <si>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</si>
  <si>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</si>
  <si>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</si>
  <si>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</si>
  <si>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</si>
  <si>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</si>
  <si>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</si>
  <si>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</si>
  <si>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</si>
  <si>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</si>
  <si>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</si>
  <si>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</si>
  <si>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</si>
  <si>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</si>
  <si>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</si>
  <si>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</si>
  <si>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</si>
  <si>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</si>
  <si>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</si>
  <si>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</si>
  <si>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</si>
  <si>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</si>
  <si>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</si>
  <si>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</si>
  <si>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</si>
  <si>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</si>
  <si>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</si>
  <si>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</si>
  <si>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</si>
  <si>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</si>
  <si>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</si>
  <si>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</si>
  <si>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</si>
  <si>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</si>
  <si>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</si>
  <si>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</si>
  <si>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</si>
  <si>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</si>
  <si>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</si>
  <si>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</si>
  <si>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</si>
  <si>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</si>
  <si>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</si>
  <si>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</si>
  <si>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</si>
  <si>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</si>
  <si>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</si>
  <si>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</si>
  <si>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</si>
  <si>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</si>
  <si>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</si>
  <si>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</si>
  <si>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</si>
  <si>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</si>
  <si>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</si>
  <si>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</si>
  <si>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</si>
  <si>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</si>
  <si>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</si>
  <si>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</si>
  <si>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</si>
  <si>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</si>
  <si>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</si>
  <si>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</si>
  <si>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</si>
  <si>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</si>
  <si>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</si>
  <si>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</si>
  <si>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</si>
  <si>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</si>
  <si>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</si>
  <si>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</si>
  <si>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</si>
  <si>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</si>
  <si>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</si>
  <si>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</si>
  <si>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</si>
  <si>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</si>
  <si>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</si>
  <si>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</si>
  <si>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</si>
  <si>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</si>
  <si>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</si>
  <si>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</si>
  <si>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</si>
  <si>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</si>
  <si>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</si>
  <si>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</si>
  <si>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</si>
  <si>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</si>
  <si>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</si>
  <si>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</si>
  <si>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</si>
  <si>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</si>
  <si>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</si>
  <si>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</si>
  <si>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</si>
  <si>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</si>
  <si>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</si>
  <si>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</si>
  <si>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</si>
  <si>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</si>
  <si>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</si>
  <si>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</si>
  <si>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</si>
  <si>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</si>
  <si>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</si>
  <si>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</si>
  <si>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</si>
  <si>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</si>
  <si>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</si>
  <si>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</si>
  <si>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</si>
  <si>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</si>
  <si>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</si>
  <si>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</si>
  <si>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</si>
  <si>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</si>
  <si>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</si>
  <si>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</si>
  <si>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</si>
  <si>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</si>
  <si>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</si>
  <si>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</si>
  <si>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</si>
  <si>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</si>
  <si>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</si>
  <si>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</si>
  <si>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</si>
  <si>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</si>
  <si>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</si>
  <si>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</si>
  <si>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</si>
  <si>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</si>
  <si>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</si>
  <si>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</si>
  <si>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</si>
  <si>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</si>
  <si>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</si>
  <si>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</si>
  <si>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</si>
  <si>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</si>
  <si>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</si>
  <si>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</si>
  <si>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</si>
  <si>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</si>
  <si>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</si>
  <si>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</si>
  <si>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</si>
  <si>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</si>
  <si>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</si>
  <si>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</si>
  <si>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</si>
  <si>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</si>
  <si>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</si>
  <si>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</si>
  <si>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</si>
  <si>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</si>
  <si>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</si>
  <si>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</si>
  <si>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</si>
  <si>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</si>
  <si>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</si>
  <si>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</si>
  <si>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</si>
  <si>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</si>
  <si>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</si>
  <si>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</si>
  <si>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</si>
  <si>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</si>
  <si>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</si>
  <si>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</si>
  <si>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</si>
  <si>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</si>
  <si>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</si>
  <si>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</si>
  <si>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</si>
  <si>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</si>
  <si>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</si>
  <si>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</si>
  <si>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</si>
  <si>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</si>
  <si>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</si>
  <si>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</si>
  <si>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</si>
  <si>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</si>
  <si>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</si>
  <si>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</si>
  <si>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</si>
  <si>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</si>
  <si>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</si>
  <si>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</si>
  <si>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</si>
  <si>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</si>
  <si>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</si>
  <si>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</si>
  <si>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</si>
  <si>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</si>
  <si>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</si>
  <si>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</si>
  <si>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</si>
  <si>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</si>
  <si>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</si>
  <si>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</si>
  <si>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</si>
  <si>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</si>
  <si>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</si>
  <si>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</si>
  <si>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</si>
  <si>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</si>
  <si>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</si>
  <si>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</si>
  <si>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</si>
  <si>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</si>
  <si>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</si>
  <si>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</si>
  <si>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</si>
  <si>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</si>
  <si>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</si>
  <si>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</si>
  <si>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</si>
  <si>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</si>
  <si>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</si>
  <si>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</si>
  <si>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</si>
  <si>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</si>
  <si>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</si>
  <si>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</si>
  <si>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</si>
  <si>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</si>
  <si>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</si>
  <si>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</si>
  <si>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</si>
  <si>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</si>
  <si>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</si>
  <si>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</si>
  <si>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</si>
  <si>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</si>
  <si>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</si>
  <si>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</si>
  <si>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</si>
  <si>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</si>
  <si>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</si>
  <si>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</si>
  <si>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</si>
  <si>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</si>
  <si>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</si>
  <si>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</si>
  <si>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</si>
  <si>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</si>
  <si>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</si>
  <si>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</si>
  <si>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</si>
  <si>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</si>
  <si>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</si>
  <si>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</si>
  <si>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</si>
  <si>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</si>
  <si>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</si>
  <si>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</si>
  <si>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</si>
  <si>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</si>
  <si>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</si>
  <si>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</si>
  <si>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</si>
  <si>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</si>
  <si>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</si>
  <si>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</si>
  <si>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</si>
  <si>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</si>
  <si>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</si>
  <si>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</si>
  <si>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</si>
  <si>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</si>
  <si>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</si>
  <si>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</si>
  <si>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</si>
  <si>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</si>
  <si>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</si>
  <si>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</si>
  <si>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</si>
  <si>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</si>
  <si>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</si>
  <si>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</si>
  <si>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</si>
  <si>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</si>
  <si>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</si>
  <si>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</si>
  <si>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</si>
  <si>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</si>
  <si>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</si>
  <si>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</si>
  <si>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</si>
  <si>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</si>
  <si>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</si>
  <si>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</si>
  <si>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</si>
  <si>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</si>
  <si>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</si>
  <si>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</si>
  <si>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</si>
  <si>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</si>
  <si>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</si>
  <si>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</si>
  <si>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</si>
  <si>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</si>
  <si>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</si>
  <si>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</si>
  <si>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</si>
  <si>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</si>
  <si>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</si>
  <si>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</si>
  <si>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</si>
  <si>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</si>
  <si>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</si>
  <si>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</si>
  <si>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</si>
  <si>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</si>
  <si>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</si>
  <si>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</si>
  <si>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</si>
  <si>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</si>
  <si>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</si>
  <si>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</si>
  <si>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</si>
  <si>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</si>
  <si>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</si>
  <si>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</si>
  <si>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</si>
  <si>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</si>
  <si>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</si>
  <si>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</si>
  <si>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</si>
  <si>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</si>
  <si>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</si>
  <si>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</si>
  <si>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</si>
  <si>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</si>
  <si>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</si>
  <si>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</si>
  <si>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</si>
  <si>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</si>
  <si>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</si>
  <si>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</si>
  <si>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</si>
  <si>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</si>
  <si>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</si>
  <si>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</si>
  <si>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</si>
  <si>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</si>
  <si>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</si>
  <si>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</si>
  <si>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</si>
  <si>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</si>
  <si>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</si>
  <si>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</si>
  <si>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</si>
  <si>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</si>
  <si>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</si>
  <si>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</si>
  <si>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</si>
  <si>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</si>
  <si>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</si>
  <si>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</si>
  <si>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</si>
  <si>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</si>
  <si>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</si>
  <si>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</si>
  <si>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</si>
  <si>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</si>
  <si>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</si>
  <si>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</si>
  <si>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</si>
  <si>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</si>
  <si>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</si>
  <si>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</si>
  <si>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</si>
  <si>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</si>
  <si>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</si>
  <si>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</si>
  <si>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</si>
  <si>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</si>
  <si>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</si>
  <si>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</si>
  <si>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</si>
  <si>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</si>
  <si>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</si>
  <si>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</si>
  <si>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</si>
  <si>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</si>
  <si>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</si>
  <si>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</si>
  <si>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</si>
  <si>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</si>
  <si>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</si>
  <si>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</si>
  <si>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</si>
  <si>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</si>
  <si>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</si>
  <si>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</si>
  <si>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</si>
  <si>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</si>
  <si>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</si>
  <si>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</si>
  <si>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</si>
  <si>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</si>
  <si>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</si>
  <si>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</si>
  <si>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</si>
  <si>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</si>
  <si>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</si>
  <si>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</si>
  <si>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</si>
  <si>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</si>
  <si>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</si>
  <si>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</si>
  <si>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</si>
  <si>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</si>
  <si>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</si>
  <si>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</si>
  <si>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</si>
  <si>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</si>
  <si>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</si>
  <si>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</si>
  <si>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</si>
  <si>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</si>
  <si>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</si>
  <si>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</si>
  <si>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</si>
  <si>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</si>
  <si>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</si>
  <si>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</si>
  <si>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</si>
  <si>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</si>
  <si>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</si>
  <si>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</si>
  <si>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</si>
  <si>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</si>
  <si>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</si>
  <si>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</si>
  <si>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</si>
  <si>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</si>
  <si>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</si>
  <si>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</si>
  <si>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</si>
  <si>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</si>
  <si>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</si>
  <si>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</si>
  <si>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</si>
  <si>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</si>
  <si>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</si>
  <si>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</si>
  <si>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</si>
  <si>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</si>
  <si>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</si>
  <si>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</si>
  <si>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</si>
  <si>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</si>
  <si>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</si>
  <si>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</si>
  <si>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</si>
  <si>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</si>
  <si>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</si>
  <si>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</si>
  <si>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</si>
  <si>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</si>
  <si>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</si>
  <si>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</si>
  <si>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</si>
  <si>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</si>
  <si>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</si>
  <si>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</si>
  <si>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</si>
  <si>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</si>
  <si>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</si>
  <si>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</si>
  <si>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</si>
  <si>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</si>
  <si>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</si>
  <si>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</si>
  <si>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</si>
  <si>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</si>
  <si>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</si>
  <si>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</si>
  <si>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</si>
  <si>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</si>
  <si>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</si>
  <si>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</si>
  <si>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</si>
  <si>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</si>
  <si>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</si>
  <si>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</si>
  <si>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</si>
  <si>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</si>
  <si>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</si>
  <si>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</si>
  <si>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</si>
  <si>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</si>
  <si>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</si>
  <si>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</si>
  <si>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</si>
  <si>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</si>
  <si>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</si>
  <si>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</si>
  <si>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</si>
  <si>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</si>
  <si>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</si>
  <si>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</si>
  <si>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</si>
  <si>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</si>
  <si>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</si>
  <si>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</si>
  <si>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</si>
  <si>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</si>
  <si>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</si>
  <si>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</si>
  <si>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</si>
  <si>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</si>
  <si>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</si>
  <si>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</si>
  <si>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</si>
  <si>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</si>
  <si>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</si>
  <si>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</si>
  <si>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</si>
  <si>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</si>
  <si>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</si>
  <si>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</si>
  <si>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</si>
  <si>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</si>
  <si>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</si>
  <si>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</si>
  <si>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</si>
  <si>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</si>
  <si>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</si>
  <si>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</si>
  <si>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</si>
  <si>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</si>
  <si>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</si>
  <si>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</si>
  <si>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</si>
  <si>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</si>
  <si>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</si>
  <si>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</si>
  <si>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</si>
  <si>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</si>
  <si>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</si>
  <si>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</si>
  <si>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</si>
  <si>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</si>
  <si>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</si>
  <si>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</si>
  <si>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</si>
  <si>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</si>
  <si>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</si>
  <si>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</si>
  <si>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</si>
  <si>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</si>
  <si>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</si>
  <si>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</si>
  <si>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</si>
  <si>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</si>
  <si>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</si>
  <si>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</si>
  <si>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</si>
  <si>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</si>
  <si>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</si>
  <si>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</si>
  <si>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</si>
  <si>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</si>
  <si>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</si>
  <si>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</si>
  <si>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</si>
  <si>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</si>
  <si>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</si>
  <si>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</si>
  <si>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</si>
  <si>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</si>
  <si>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</si>
  <si>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</si>
  <si>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</si>
  <si>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</si>
  <si>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</si>
  <si>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</si>
  <si>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</si>
  <si>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</si>
  <si>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</si>
  <si>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</si>
  <si>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</si>
  <si>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</si>
  <si>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</si>
  <si>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</si>
  <si>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</si>
  <si>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</si>
  <si>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</si>
  <si>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</si>
  <si>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</si>
  <si>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</si>
  <si>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</si>
  <si>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</si>
  <si>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</si>
  <si>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</si>
  <si>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</si>
  <si>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</si>
  <si>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</si>
  <si>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</si>
  <si>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</si>
  <si>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</si>
  <si>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</si>
  <si>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</si>
  <si>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</si>
  <si>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</si>
  <si>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</si>
  <si>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</si>
  <si>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</si>
  <si>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</si>
  <si>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</si>
  <si>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</si>
  <si>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</si>
  <si>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</si>
  <si>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</si>
  <si>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</si>
  <si>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</si>
  <si>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</si>
  <si>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</si>
  <si>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</si>
  <si>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</si>
  <si>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</si>
  <si>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</si>
  <si>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</si>
  <si>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</si>
  <si>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</si>
  <si>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</si>
  <si>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</si>
  <si>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</si>
  <si>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</si>
  <si>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</si>
  <si>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</si>
  <si>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</si>
  <si>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</si>
  <si>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</si>
  <si>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</si>
  <si>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</si>
  <si>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</si>
  <si>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</si>
  <si>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</si>
  <si>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</si>
  <si>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</si>
  <si>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</si>
  <si>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</si>
  <si>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</si>
  <si>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</si>
  <si>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</si>
  <si>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</si>
  <si>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</si>
  <si>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</si>
  <si>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</si>
  <si>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</si>
  <si>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</si>
  <si>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</si>
  <si>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</si>
  <si>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</si>
  <si>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</si>
  <si>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</si>
  <si>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</si>
  <si>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</si>
  <si>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</si>
  <si>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</si>
  <si>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</si>
  <si>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</si>
  <si>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</si>
  <si>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</si>
  <si>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</si>
  <si>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</si>
  <si>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</si>
  <si>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</si>
  <si>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</si>
  <si>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</si>
  <si>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</si>
  <si>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</si>
  <si>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</si>
  <si>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</si>
  <si>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</si>
  <si>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</si>
  <si>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</si>
  <si>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</si>
  <si>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</si>
  <si>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</si>
  <si>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</si>
  <si>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</si>
  <si>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</si>
  <si>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</si>
  <si>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</si>
  <si>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</si>
  <si>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</si>
  <si>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</si>
  <si>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</si>
  <si>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</si>
  <si>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</si>
  <si>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</si>
  <si>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</si>
  <si>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</si>
  <si>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</si>
  <si>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</si>
  <si>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</si>
  <si>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</si>
  <si>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</si>
  <si>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</si>
  <si>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</si>
  <si>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</si>
  <si>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</si>
  <si>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</si>
  <si>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</si>
  <si>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</si>
  <si>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</si>
  <si>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</si>
  <si>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</si>
  <si>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</si>
  <si>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</si>
  <si>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</si>
  <si>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</si>
  <si>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</si>
  <si>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</si>
  <si>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</si>
  <si>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</si>
  <si>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</si>
  <si>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</si>
  <si>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</si>
  <si>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</si>
  <si>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</si>
  <si>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</si>
  <si>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</si>
  <si>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</si>
  <si>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</si>
  <si>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</si>
  <si>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</si>
  <si>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</si>
  <si>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</si>
  <si>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</si>
  <si>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</si>
  <si>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</si>
  <si>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</si>
  <si>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</si>
  <si>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</si>
  <si>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</si>
  <si>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</si>
  <si>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</si>
  <si>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</si>
  <si>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</si>
  <si>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</si>
  <si>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</si>
  <si>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</si>
  <si>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</si>
  <si>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</si>
  <si>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</si>
  <si>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</si>
  <si>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</si>
  <si>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</si>
  <si>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</si>
  <si>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</si>
  <si>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</si>
  <si>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</si>
  <si>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</si>
  <si>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</si>
  <si>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</si>
  <si>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</si>
  <si>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</si>
  <si>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</si>
  <si>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</si>
  <si>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</si>
  <si>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</si>
  <si>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</si>
  <si>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</si>
  <si>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</si>
  <si>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</si>
  <si>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</si>
  <si>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</si>
  <si>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</si>
  <si>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</si>
  <si>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</si>
  <si>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</si>
  <si>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</si>
  <si>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</si>
  <si>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</si>
  <si>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</si>
  <si>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</si>
  <si>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</si>
  <si>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</si>
  <si>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</si>
  <si>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</si>
  <si>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</si>
  <si>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</si>
  <si>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</si>
  <si>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</si>
  <si>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</si>
  <si>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</si>
  <si>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</si>
  <si>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</si>
  <si>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</si>
  <si>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</si>
  <si>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</si>
  <si>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</si>
  <si>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</si>
  <si>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</si>
  <si>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</si>
  <si>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</si>
  <si>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</si>
  <si>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</si>
  <si>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</si>
  <si>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</si>
  <si>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</si>
  <si>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</si>
  <si>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</si>
  <si>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</si>
  <si>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</si>
  <si>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</si>
  <si>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</si>
  <si>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</si>
  <si>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</si>
  <si>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</si>
  <si>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</si>
  <si>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</si>
  <si>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</si>
  <si>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</si>
  <si>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</si>
  <si>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</si>
  <si>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</si>
  <si>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</si>
  <si>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</si>
  <si>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</si>
  <si>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</si>
  <si>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</si>
  <si>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</si>
  <si>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</si>
  <si>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</si>
  <si>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</si>
  <si>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</si>
  <si>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</si>
  <si>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</si>
  <si>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</si>
  <si>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</si>
  <si>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</si>
  <si>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</si>
  <si>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</si>
  <si>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</si>
  <si>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</si>
  <si>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</si>
  <si>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</si>
  <si>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</si>
  <si>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</si>
  <si>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</si>
  <si>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</si>
  <si>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</si>
  <si>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</si>
  <si>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</si>
  <si>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</si>
  <si>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</si>
  <si>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</si>
  <si>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</si>
  <si>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</si>
  <si>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</si>
  <si>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</si>
  <si>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</si>
  <si>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</si>
  <si>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</si>
  <si>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</si>
  <si>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</si>
  <si>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</si>
  <si>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</si>
  <si>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</si>
  <si>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</si>
  <si>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</si>
  <si>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</si>
  <si>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</si>
  <si>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</si>
  <si>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</si>
  <si>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</si>
  <si>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</si>
  <si>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</si>
  <si>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</si>
  <si>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</si>
  <si>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</si>
  <si>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</si>
  <si>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</si>
  <si>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</si>
  <si>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</si>
  <si>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</si>
  <si>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</si>
  <si>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</si>
  <si>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</si>
  <si>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</si>
  <si>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</si>
  <si>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</si>
  <si>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</si>
  <si>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</si>
  <si>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</si>
  <si>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</si>
  <si>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</si>
  <si>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</si>
  <si>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</si>
  <si>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</si>
  <si>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</si>
  <si>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</si>
  <si>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</si>
  <si>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</si>
  <si>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</si>
  <si>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</si>
  <si>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</si>
  <si>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</si>
  <si>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</si>
  <si>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</si>
  <si>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</si>
  <si>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</si>
  <si>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</si>
  <si>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</si>
  <si>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</si>
  <si>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</si>
  <si>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</si>
  <si>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</si>
  <si>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</si>
  <si>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</si>
  <si>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</si>
  <si>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</si>
  <si>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</si>
  <si>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</si>
  <si>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</si>
  <si>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</si>
  <si>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</si>
  <si>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</si>
  <si>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</si>
  <si>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</si>
  <si>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</si>
  <si>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</si>
  <si>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</si>
  <si>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</si>
  <si>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</si>
  <si>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</si>
  <si>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</si>
  <si>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</si>
  <si>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</si>
  <si>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</si>
  <si>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</si>
  <si>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</si>
  <si>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</si>
  <si>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</si>
  <si>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</si>
  <si>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</si>
  <si>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</si>
  <si>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</si>
  <si>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</si>
  <si>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</si>
  <si>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</si>
  <si>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</si>
  <si>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</si>
  <si>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</si>
  <si>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</si>
  <si>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</si>
  <si>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</si>
  <si>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</si>
  <si>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</si>
  <si>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</si>
  <si>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</si>
  <si>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</si>
  <si>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</si>
  <si>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</si>
  <si>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</si>
  <si>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</si>
  <si>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</si>
  <si>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</si>
  <si>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</si>
  <si>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</si>
  <si>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</si>
  <si>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</si>
  <si>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</si>
  <si>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</si>
  <si>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</si>
  <si>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</si>
  <si>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</si>
  <si>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</si>
  <si>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</si>
  <si>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</si>
  <si>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</si>
  <si>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</si>
  <si>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</si>
  <si>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</si>
  <si>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</si>
  <si>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</si>
  <si>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</si>
  <si>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</si>
  <si>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</si>
  <si>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</si>
  <si>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</si>
  <si>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</si>
  <si>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</si>
  <si>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</si>
  <si>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</si>
  <si>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</si>
  <si>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</si>
  <si>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</si>
  <si>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</si>
  <si>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</si>
  <si>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</si>
  <si>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</si>
  <si>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</si>
  <si>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</si>
  <si>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</si>
  <si>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</si>
  <si>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</si>
  <si>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</si>
  <si>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</si>
  <si>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</si>
  <si>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</si>
  <si>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</si>
  <si>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</si>
  <si>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</si>
  <si>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</si>
  <si>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</si>
  <si>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</si>
  <si>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</si>
  <si>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</si>
  <si>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</si>
  <si>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</si>
  <si>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</si>
  <si>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</si>
  <si>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</si>
  <si>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</si>
  <si>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</si>
  <si>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</si>
  <si>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</si>
  <si>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</si>
  <si>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</si>
  <si>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</si>
  <si>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</si>
  <si>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</si>
  <si>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</si>
  <si>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</si>
  <si>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</si>
  <si>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</si>
  <si>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</si>
  <si>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</si>
  <si>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</si>
  <si>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</si>
  <si>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</si>
  <si>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</si>
  <si>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</si>
  <si>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</si>
  <si>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</si>
  <si>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</si>
  <si>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</si>
  <si>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</si>
  <si>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</si>
  <si>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</si>
  <si>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</si>
  <si>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</si>
  <si>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</si>
  <si>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</si>
  <si>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</si>
  <si>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</si>
  <si>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</si>
  <si>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</si>
  <si>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</si>
  <si>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</si>
  <si>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</si>
  <si>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</si>
  <si>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</si>
  <si>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</si>
  <si>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</si>
  <si>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</si>
  <si>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</si>
  <si>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</si>
  <si>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</si>
  <si>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</si>
  <si>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</si>
  <si>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</si>
  <si>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</si>
  <si>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</si>
  <si>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</si>
  <si>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</si>
  <si>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</si>
  <si>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</si>
  <si>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</si>
  <si>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</si>
  <si>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</si>
  <si>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</si>
  <si>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</si>
  <si>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</si>
  <si>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</si>
  <si>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</si>
  <si>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</si>
  <si>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</si>
  <si>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</si>
  <si>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</si>
  <si>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</si>
  <si>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</si>
  <si>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</si>
  <si>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</si>
  <si>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</si>
  <si>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</si>
  <si>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</si>
  <si>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</si>
  <si>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</si>
  <si>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</si>
  <si>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</si>
  <si>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</si>
  <si>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</si>
  <si>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</si>
  <si>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</si>
  <si>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</si>
  <si>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</si>
  <si>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</si>
  <si>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</si>
  <si>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</si>
  <si>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</si>
  <si>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</si>
  <si>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</si>
  <si>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</si>
  <si>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</si>
  <si>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</si>
  <si>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</si>
  <si>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</si>
  <si>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</si>
  <si>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</si>
  <si>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</si>
  <si>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</si>
  <si>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</si>
  <si>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</si>
  <si>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</si>
  <si>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</si>
  <si>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</si>
  <si>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</si>
  <si>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</si>
  <si>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</si>
  <si>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</si>
  <si>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</si>
  <si>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</si>
  <si>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</si>
  <si>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</si>
  <si>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</si>
  <si>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</si>
  <si>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</si>
  <si>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</si>
  <si>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</si>
  <si>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</si>
  <si>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</si>
  <si>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</si>
  <si>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</si>
  <si>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</si>
  <si>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</si>
  <si>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</si>
  <si>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</si>
  <si>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</si>
  <si>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</si>
  <si>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</si>
  <si>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</si>
  <si>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</si>
  <si>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</si>
  <si>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</si>
  <si>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</si>
  <si>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</si>
  <si>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</si>
  <si>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</si>
  <si>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</si>
  <si>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</si>
  <si>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</si>
  <si>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</si>
  <si>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</si>
  <si>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</si>
  <si>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</si>
  <si>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</si>
  <si>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</si>
  <si>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</si>
  <si>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</si>
  <si>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</si>
  <si>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</si>
  <si>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</si>
  <si>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</si>
  <si>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</si>
  <si>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</si>
  <si>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</si>
  <si>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</si>
  <si>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</si>
  <si>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</si>
  <si>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</si>
  <si>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</si>
  <si>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</si>
  <si>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</si>
  <si>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</si>
  <si>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</si>
  <si>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</si>
  <si>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</si>
  <si>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</si>
  <si>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</si>
  <si>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</si>
  <si>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</si>
  <si>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</si>
  <si>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</si>
  <si>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</si>
  <si>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</si>
  <si>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</si>
  <si>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</si>
  <si>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</si>
  <si>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</si>
  <si>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</si>
  <si>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</si>
  <si>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</si>
  <si>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</si>
  <si>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</si>
  <si>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</si>
  <si>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</si>
  <si>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</si>
  <si>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</si>
  <si>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</si>
  <si>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</si>
  <si>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</si>
  <si>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</si>
  <si>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</si>
  <si>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</si>
  <si>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</si>
  <si>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</si>
  <si>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</si>
  <si>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</si>
  <si>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</si>
  <si>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</si>
  <si>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</si>
  <si>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</si>
  <si>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</si>
  <si>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</si>
  <si>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</si>
  <si>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</si>
  <si>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</si>
  <si>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</si>
  <si>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</si>
  <si>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</si>
  <si>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</si>
  <si>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</si>
  <si>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</si>
  <si>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</si>
  <si>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</si>
  <si>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</si>
  <si>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</si>
  <si>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</si>
  <si>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</si>
  <si>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</si>
  <si>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</si>
  <si>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</si>
  <si>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</si>
  <si>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</si>
  <si>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</si>
  <si>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</si>
  <si>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</si>
  <si>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</si>
  <si>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</si>
  <si>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</si>
  <si>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</si>
  <si>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</si>
  <si>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</si>
  <si>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</si>
  <si>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</si>
  <si>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</si>
  <si>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</si>
  <si>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</si>
  <si>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</si>
  <si>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</si>
  <si>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</si>
  <si>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</si>
  <si>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</si>
  <si>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</si>
  <si>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</si>
  <si>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</si>
  <si>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</si>
  <si>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</si>
  <si>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</si>
  <si>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</si>
  <si>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</si>
  <si>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</si>
  <si>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</si>
  <si>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</si>
  <si>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</si>
  <si>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</si>
  <si>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</si>
  <si>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</si>
  <si>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</si>
  <si>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</si>
  <si>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</si>
  <si>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</si>
  <si>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</si>
  <si>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</si>
  <si>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</si>
  <si>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</si>
  <si>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</si>
  <si>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</si>
  <si>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</si>
  <si>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</si>
  <si>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</si>
  <si>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</si>
  <si>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</si>
  <si>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</si>
  <si>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</si>
  <si>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</si>
  <si>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</si>
  <si>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</si>
  <si>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</si>
  <si>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</si>
  <si>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</si>
  <si>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</si>
  <si>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</si>
  <si>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</si>
  <si>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</si>
  <si>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</si>
  <si>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</si>
  <si>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</si>
  <si>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</si>
  <si>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</si>
  <si>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</si>
  <si>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</si>
  <si>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</si>
  <si>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</si>
  <si>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</si>
  <si>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</si>
  <si>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</si>
  <si>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</si>
  <si>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</si>
  <si>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</si>
  <si>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</si>
  <si>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</si>
  <si>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</si>
  <si>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</si>
  <si>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</si>
  <si>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</si>
  <si>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</si>
  <si>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</si>
  <si>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</si>
  <si>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</si>
  <si>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</si>
  <si>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</si>
  <si>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</si>
  <si>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</si>
  <si>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</si>
  <si>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</si>
  <si>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</si>
  <si>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</si>
  <si>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</si>
  <si>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</si>
  <si>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</si>
  <si>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</si>
  <si>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</si>
  <si>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</si>
  <si>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</si>
  <si>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</si>
  <si>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</si>
  <si>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</si>
  <si>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</si>
  <si>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</si>
  <si>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</si>
  <si>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</si>
  <si>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</si>
  <si>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</si>
  <si>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</si>
  <si>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</si>
  <si>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</si>
  <si>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</si>
  <si>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</si>
  <si>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</si>
  <si>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</si>
  <si>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</si>
  <si>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</si>
  <si>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</si>
  <si>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</si>
  <si>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</si>
  <si>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</si>
  <si>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</si>
  <si>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</si>
  <si>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</si>
  <si>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</si>
  <si>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</si>
  <si>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</si>
  <si>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</si>
  <si>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</si>
  <si>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</si>
  <si>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</si>
  <si>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</si>
  <si>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</si>
  <si>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</si>
  <si>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</si>
  <si>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</si>
  <si>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</si>
  <si>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</si>
  <si>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</si>
  <si>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</si>
  <si>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</si>
  <si>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</si>
  <si>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</si>
  <si>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</si>
  <si>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</si>
  <si>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</si>
  <si>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</si>
  <si>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</si>
  <si>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</si>
  <si>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</si>
  <si>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</si>
  <si>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</si>
  <si>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</si>
  <si>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</si>
  <si>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</si>
  <si>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</si>
  <si>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</si>
  <si>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</si>
  <si>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</si>
  <si>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</si>
  <si>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</si>
  <si>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</si>
  <si>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</si>
  <si>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</si>
  <si>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</si>
  <si>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</si>
  <si>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</si>
  <si>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</si>
  <si>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</si>
  <si>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</si>
  <si>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</si>
  <si>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</si>
  <si>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</si>
  <si>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</si>
  <si>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</si>
  <si>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</si>
  <si>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</si>
  <si>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</si>
  <si>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</si>
  <si>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</si>
  <si>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</si>
  <si>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</si>
  <si>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</si>
  <si>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</si>
  <si>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</si>
  <si>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</si>
  <si>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</si>
  <si>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</si>
  <si>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</si>
  <si>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</si>
  <si>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</si>
  <si>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</si>
  <si>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</si>
  <si>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</si>
  <si>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</si>
  <si>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</si>
  <si>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</si>
  <si>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</si>
  <si>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</si>
  <si>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</si>
  <si>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</si>
  <si>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</si>
  <si>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</si>
  <si>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</si>
  <si>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</si>
  <si>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</si>
  <si>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</si>
  <si>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</si>
  <si>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</si>
  <si>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</si>
  <si>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</si>
  <si>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</si>
  <si>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</si>
  <si>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</si>
  <si>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</si>
  <si>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</si>
  <si>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</si>
  <si>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</si>
  <si>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</si>
  <si>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</si>
  <si>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</si>
  <si>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</si>
  <si>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</si>
  <si>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</si>
  <si>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</si>
  <si>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</si>
  <si>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</si>
  <si>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</si>
  <si>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</si>
  <si>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</si>
  <si>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</si>
  <si>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</si>
  <si>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</si>
  <si>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</si>
  <si>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</si>
  <si>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</si>
  <si>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</si>
  <si>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</si>
  <si>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</si>
  <si>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</si>
  <si>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</si>
  <si>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</si>
  <si>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</si>
  <si>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</si>
  <si>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</si>
  <si>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</si>
  <si>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</si>
  <si>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</si>
  <si>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</si>
  <si>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</si>
  <si>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</si>
  <si>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</si>
  <si>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</si>
  <si>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</si>
  <si>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</si>
  <si>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</si>
  <si>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</si>
  <si>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</si>
  <si>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</si>
  <si>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</si>
  <si>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</si>
  <si>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</si>
  <si>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</si>
  <si>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</si>
  <si>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</si>
  <si>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</si>
  <si>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</si>
  <si>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</si>
  <si>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</si>
  <si>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</si>
  <si>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</si>
  <si>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</si>
  <si>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</si>
  <si>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</si>
  <si>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</si>
  <si>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</si>
  <si>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</si>
  <si>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</si>
  <si>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</si>
  <si>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</si>
  <si>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</si>
  <si>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</si>
  <si>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</si>
  <si>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</si>
  <si>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</si>
  <si>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</si>
  <si>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</si>
  <si>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</si>
  <si>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</si>
  <si>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</si>
  <si>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</si>
  <si>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</si>
  <si>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</si>
  <si>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</si>
  <si>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</si>
  <si>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</si>
  <si>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</si>
  <si>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</si>
  <si>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</si>
  <si>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</si>
  <si>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</si>
  <si>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</si>
  <si>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</si>
  <si>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</si>
  <si>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</si>
  <si>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</si>
  <si>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</si>
  <si>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</si>
  <si>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</si>
  <si>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</si>
  <si>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</si>
  <si>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</si>
  <si>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</si>
  <si>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</si>
  <si>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</si>
  <si>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</si>
  <si>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</si>
  <si>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</si>
  <si>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</si>
  <si>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</si>
  <si>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</si>
  <si>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</si>
  <si>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</si>
  <si>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</si>
  <si>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</si>
  <si>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</si>
  <si>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</si>
  <si>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</si>
  <si>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</si>
  <si>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</si>
  <si>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</si>
  <si>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</si>
  <si>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</si>
  <si>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</si>
  <si>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</si>
  <si>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</si>
  <si>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</si>
  <si>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</si>
  <si>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</si>
  <si>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</si>
  <si>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</si>
  <si>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</si>
  <si>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</si>
  <si>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</si>
  <si>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</si>
  <si>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</si>
  <si>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</si>
  <si>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</si>
  <si>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</si>
  <si>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</si>
  <si>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</si>
  <si>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</si>
  <si>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</si>
  <si>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</si>
  <si>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</si>
  <si>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</si>
  <si>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</si>
  <si>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</si>
  <si>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</si>
  <si>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</si>
  <si>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</si>
  <si>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</si>
  <si>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</si>
  <si>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</si>
  <si>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</si>
  <si>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</si>
  <si>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</si>
  <si>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</si>
  <si>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</si>
  <si>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</si>
  <si>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</si>
  <si>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</si>
  <si>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</si>
  <si>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</si>
  <si>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</si>
  <si>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</si>
  <si>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</si>
  <si>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</si>
  <si>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</si>
  <si>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</si>
  <si>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</si>
  <si>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</si>
  <si>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</si>
  <si>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</si>
  <si>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</si>
  <si>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</si>
  <si>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</si>
  <si>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</si>
  <si>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</si>
  <si>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</si>
  <si>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</si>
  <si>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</si>
  <si>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</si>
  <si>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</si>
  <si>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</si>
  <si>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</si>
  <si>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</si>
  <si>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</si>
  <si>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</si>
  <si>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</si>
  <si>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</si>
  <si>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</si>
  <si>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</si>
  <si>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</si>
  <si>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</si>
  <si>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</si>
  <si>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</si>
  <si>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</si>
  <si>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</si>
  <si>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</si>
  <si>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</si>
  <si>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</si>
  <si>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</si>
  <si>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</si>
  <si>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</si>
  <si>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</si>
  <si>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</si>
  <si>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</si>
  <si>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</si>
  <si>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</si>
  <si>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</si>
  <si>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</si>
  <si>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</si>
  <si>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</si>
  <si>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</si>
  <si>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</si>
  <si>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</si>
  <si>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</si>
  <si>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</si>
  <si>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</si>
  <si>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</si>
  <si>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</si>
  <si>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</si>
  <si>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</si>
  <si>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</si>
  <si>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</si>
  <si>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</si>
  <si>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</si>
  <si>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</si>
  <si>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</si>
  <si>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</si>
  <si>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</si>
  <si>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</si>
  <si>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</si>
  <si>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</si>
  <si>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</si>
  <si>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</si>
  <si>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</si>
  <si>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</si>
  <si>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</si>
  <si>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</si>
  <si>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</si>
  <si>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</si>
  <si>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</si>
  <si>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</si>
  <si>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</si>
  <si>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</si>
  <si>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</si>
  <si>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</si>
  <si>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</si>
  <si>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</si>
  <si>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</si>
  <si>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</si>
  <si>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</si>
  <si>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</si>
  <si>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</si>
  <si>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</si>
  <si>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</si>
  <si>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</si>
  <si>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</si>
  <si>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</si>
  <si>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</si>
  <si>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</si>
  <si>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</si>
  <si>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</si>
  <si>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</si>
  <si>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</si>
  <si>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</si>
  <si>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</si>
  <si>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</si>
  <si>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</si>
  <si>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</si>
  <si>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</si>
  <si>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</si>
  <si>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</si>
  <si>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</si>
  <si>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</si>
  <si>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</si>
  <si>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</si>
  <si>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</si>
  <si>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</si>
  <si>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</si>
  <si>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</si>
  <si>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</si>
  <si>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</si>
  <si>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</si>
  <si>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</si>
  <si>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</si>
  <si>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</si>
  <si>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</si>
  <si>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</si>
  <si>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</si>
  <si>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</si>
  <si>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</si>
  <si>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</si>
  <si>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</si>
  <si>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</si>
  <si>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</si>
  <si>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</si>
  <si>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</si>
  <si>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</si>
  <si>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</si>
  <si>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</si>
  <si>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</si>
  <si>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</si>
  <si>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</si>
  <si>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</si>
  <si>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</si>
  <si>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</si>
  <si>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</si>
  <si>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</si>
  <si>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</si>
  <si>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</si>
  <si>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</si>
  <si>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</si>
  <si>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</si>
  <si>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</si>
  <si>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</si>
  <si>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</si>
  <si>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</si>
  <si>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</si>
  <si>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</si>
  <si>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</si>
  <si>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</si>
  <si>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</si>
  <si>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</si>
  <si>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</si>
  <si>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</si>
  <si>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</si>
  <si>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</si>
  <si>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</si>
  <si>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</si>
  <si>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</si>
  <si>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</si>
  <si>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</si>
  <si>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</si>
  <si>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</si>
  <si>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</si>
  <si>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</si>
  <si>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</si>
  <si>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</si>
  <si>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</si>
  <si>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</si>
  <si>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</si>
  <si>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</si>
  <si>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</si>
  <si>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</si>
  <si>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</si>
  <si>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</si>
  <si>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</si>
  <si>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</si>
  <si>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</si>
  <si>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</si>
  <si>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</si>
  <si>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</si>
  <si>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</si>
  <si>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</si>
  <si>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</si>
  <si>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</si>
  <si>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</si>
  <si>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</si>
  <si>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</si>
  <si>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</si>
  <si>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</si>
  <si>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</si>
  <si>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</si>
  <si>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</si>
  <si>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</si>
  <si>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</si>
  <si>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</si>
  <si>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</si>
  <si>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</si>
  <si>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</si>
  <si>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</si>
  <si>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</si>
  <si>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</si>
  <si>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</si>
  <si>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</si>
  <si>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</si>
  <si>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</si>
  <si>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</si>
  <si>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</si>
  <si>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</si>
  <si>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</si>
  <si>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</si>
  <si>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</si>
  <si>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</si>
  <si>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</si>
  <si>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</si>
  <si>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</si>
  <si>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</si>
  <si>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</si>
  <si>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</si>
  <si>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</si>
  <si>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</si>
  <si>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</si>
  <si>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</si>
  <si>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</si>
  <si>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</si>
  <si>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</si>
  <si>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</si>
  <si>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</si>
  <si>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</si>
  <si>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</si>
  <si>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</si>
  <si>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</si>
  <si>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</si>
  <si>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</si>
  <si>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</si>
  <si>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</si>
  <si>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</si>
  <si>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</si>
  <si>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</si>
  <si>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</si>
  <si>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</si>
  <si>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</si>
  <si>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</si>
  <si>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</si>
  <si>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</si>
  <si>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</si>
  <si>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</si>
  <si>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</si>
  <si>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</si>
  <si>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</si>
  <si>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</si>
  <si>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</si>
  <si>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</si>
  <si>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</si>
  <si>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</si>
  <si>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</si>
  <si>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</si>
  <si>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</si>
  <si>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</si>
  <si>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</si>
  <si>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</si>
  <si>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</si>
  <si>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</si>
  <si>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</si>
  <si>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</si>
  <si>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</si>
  <si>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</si>
  <si>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</si>
  <si>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</si>
  <si>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</si>
  <si>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</si>
  <si>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</si>
  <si>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</si>
  <si>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</si>
  <si>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</si>
  <si>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</si>
  <si>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</si>
  <si>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</si>
  <si>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</si>
  <si>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</si>
  <si>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</si>
  <si>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</si>
  <si>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</si>
  <si>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</si>
  <si>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</si>
  <si>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</si>
  <si>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</si>
  <si>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</si>
  <si>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</si>
  <si>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</si>
  <si>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</si>
  <si>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</si>
  <si>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</si>
  <si>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</si>
  <si>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</si>
  <si>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</si>
  <si>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</si>
  <si>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</si>
  <si>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</si>
  <si>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</si>
  <si>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</si>
  <si>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</si>
  <si>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</si>
  <si>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</si>
  <si>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</si>
  <si>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</si>
  <si>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</si>
  <si>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</si>
  <si>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</si>
  <si>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</si>
  <si>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</si>
  <si>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</si>
  <si>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</si>
  <si>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</si>
  <si>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</si>
  <si>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</si>
  <si>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</si>
  <si>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</si>
  <si>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</si>
  <si>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</si>
  <si>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</si>
  <si>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</si>
  <si>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</si>
  <si>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</si>
  <si>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</si>
  <si>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</si>
  <si>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</si>
  <si>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</si>
  <si>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</si>
  <si>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</si>
  <si>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</si>
  <si>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</si>
  <si>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</si>
  <si>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</si>
  <si>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</si>
  <si>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</si>
  <si>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</si>
  <si>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</si>
  <si>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</si>
  <si>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</si>
  <si>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</si>
  <si>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</si>
  <si>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</si>
  <si>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</si>
  <si>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</si>
  <si>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</si>
  <si>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</si>
  <si>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</si>
  <si>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</si>
  <si>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</si>
  <si>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</si>
  <si>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</si>
  <si>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</si>
  <si>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</si>
  <si>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</si>
  <si>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</si>
  <si>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</si>
  <si>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</si>
  <si>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</si>
  <si>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</si>
  <si>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</si>
  <si>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</si>
  <si>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</si>
  <si>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</si>
  <si>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</si>
  <si>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</si>
  <si>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</si>
  <si>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</si>
  <si>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</si>
  <si>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</si>
  <si>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</si>
  <si>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</si>
  <si>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</si>
  <si>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</si>
  <si>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</si>
  <si>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</si>
  <si>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</si>
  <si>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</si>
  <si>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</si>
  <si>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</si>
  <si>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</si>
  <si>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</si>
  <si>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</si>
  <si>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</si>
  <si>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</si>
  <si>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</si>
  <si>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</si>
  <si>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</si>
  <si>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</si>
  <si>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</si>
  <si>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</si>
  <si>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</si>
  <si>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</si>
  <si>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</si>
  <si>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</si>
  <si>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</si>
  <si>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</si>
  <si>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</si>
  <si>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</si>
  <si>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</si>
  <si>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</si>
  <si>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</si>
  <si>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</si>
  <si>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</si>
  <si>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</si>
  <si>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</si>
  <si>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</si>
  <si>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</si>
  <si>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</si>
  <si>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</si>
  <si>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</si>
  <si>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</si>
  <si>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</si>
  <si>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</si>
  <si>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</si>
  <si>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</si>
  <si>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</si>
  <si>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</si>
  <si>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</si>
  <si>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</si>
  <si>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</si>
  <si>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</si>
  <si>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</si>
  <si>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</si>
  <si>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</si>
  <si>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</si>
  <si>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</si>
  <si>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</si>
  <si>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</si>
  <si>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</si>
  <si>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</si>
  <si>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</si>
  <si>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</si>
  <si>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</si>
  <si>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</si>
  <si>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</si>
  <si>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</si>
  <si>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</si>
  <si>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</si>
  <si>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</si>
  <si>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</si>
  <si>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</si>
  <si>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</si>
  <si>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</si>
  <si>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</si>
  <si>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</si>
  <si>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</si>
  <si>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</si>
  <si>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</si>
  <si>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</si>
  <si>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</si>
  <si>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</si>
  <si>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</si>
  <si>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</si>
  <si>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</si>
  <si>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</si>
  <si>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</si>
  <si>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</si>
  <si>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</si>
  <si>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</si>
  <si>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</si>
  <si>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</si>
  <si>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</si>
  <si>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</si>
  <si>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</si>
  <si>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</si>
  <si>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</si>
  <si>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</si>
  <si>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</si>
  <si>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</si>
  <si>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</si>
  <si>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</si>
  <si>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</si>
  <si>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</si>
  <si>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</si>
  <si>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</si>
  <si>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</si>
  <si>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</si>
  <si>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</si>
  <si>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</si>
  <si>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</si>
  <si>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</si>
  <si>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</si>
  <si>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</si>
  <si>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</si>
  <si>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</si>
  <si>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</si>
  <si>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</si>
  <si>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</si>
  <si>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</si>
  <si>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</si>
  <si>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</si>
  <si>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</si>
  <si>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</si>
  <si>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</si>
  <si>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</si>
  <si>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</si>
  <si>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</si>
  <si>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</si>
  <si>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</si>
  <si>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</si>
  <si>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</si>
  <si>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</si>
  <si>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</si>
  <si>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</si>
  <si>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</si>
  <si>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</si>
  <si>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</si>
  <si>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</si>
  <si>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</si>
  <si>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</si>
  <si>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</si>
  <si>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</si>
  <si>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</si>
  <si>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</si>
  <si>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</si>
  <si>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</si>
  <si>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</si>
  <si>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</si>
  <si>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</si>
  <si>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</si>
  <si>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</si>
  <si>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</si>
  <si>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</si>
  <si>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</si>
  <si>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</si>
  <si>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</si>
  <si>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</si>
  <si>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</si>
  <si>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</si>
  <si>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</si>
  <si>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</si>
  <si>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</si>
  <si>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</si>
  <si>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</si>
  <si>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</si>
  <si>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</si>
  <si>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</si>
  <si>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</si>
  <si>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</si>
  <si>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</si>
  <si>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</si>
  <si>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</si>
  <si>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</si>
  <si>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</si>
  <si>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</si>
  <si>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</si>
  <si>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</si>
  <si>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</si>
  <si>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</si>
  <si>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</si>
  <si>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</si>
  <si>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</si>
  <si>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</si>
  <si>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</si>
  <si>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</si>
  <si>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</si>
  <si>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</si>
  <si>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</si>
  <si>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</si>
  <si>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</si>
  <si>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</si>
  <si>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</si>
  <si>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</si>
  <si>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</si>
  <si>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</si>
  <si>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</si>
  <si>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</si>
  <si>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</si>
  <si>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</si>
  <si>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</si>
  <si>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</si>
  <si>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</si>
  <si>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</si>
  <si>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</si>
  <si>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</si>
  <si>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</si>
  <si>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</si>
  <si>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</si>
  <si>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</si>
  <si>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</si>
  <si>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</si>
  <si>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</si>
  <si>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</si>
  <si>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</si>
  <si>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</si>
  <si>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</si>
  <si>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</si>
  <si>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</si>
  <si>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</si>
  <si>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</si>
  <si>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</si>
  <si>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</si>
  <si>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</si>
  <si>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</si>
  <si>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</si>
  <si>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</si>
  <si>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</si>
  <si>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</si>
  <si>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</si>
  <si>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</si>
  <si>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</si>
  <si>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</si>
  <si>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</si>
  <si>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</si>
  <si>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</si>
  <si>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</si>
  <si>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</si>
  <si>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</si>
  <si>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</si>
  <si>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</si>
  <si>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</si>
  <si>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</si>
  <si>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</si>
  <si>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</si>
  <si>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</si>
  <si>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</si>
  <si>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</si>
  <si>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</si>
  <si>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</si>
  <si>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</si>
  <si>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</si>
  <si>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</si>
  <si>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</si>
  <si>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</si>
  <si>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</si>
  <si>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</si>
  <si>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</si>
  <si>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</si>
  <si>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</si>
  <si>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</si>
  <si>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</si>
  <si>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</si>
  <si>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</si>
  <si>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</si>
  <si>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</si>
  <si>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</si>
  <si>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</si>
  <si>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</si>
  <si>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</si>
  <si>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</si>
  <si>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</si>
  <si>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</si>
  <si>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</si>
  <si>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</si>
  <si>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</si>
  <si>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</si>
  <si>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</si>
  <si>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</si>
  <si>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</si>
  <si>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</si>
  <si>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</si>
  <si>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</si>
  <si>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</si>
  <si>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</si>
  <si>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</si>
  <si>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</si>
  <si>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</si>
  <si>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</si>
  <si>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</si>
  <si>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</si>
  <si>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</si>
  <si>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</si>
  <si>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</si>
  <si>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</si>
  <si>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</si>
  <si>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</si>
  <si>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</si>
  <si>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</si>
  <si>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</si>
  <si>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</si>
  <si>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</si>
  <si>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</si>
  <si>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</si>
  <si>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</si>
  <si>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</si>
  <si>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</si>
  <si>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</si>
  <si>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</si>
  <si>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</si>
  <si>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</si>
  <si>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</si>
  <si>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</si>
  <si>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</si>
  <si>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</si>
  <si>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</si>
  <si>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</si>
  <si>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</si>
  <si>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</si>
  <si>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</si>
  <si>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</si>
  <si>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</si>
  <si>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</si>
  <si>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</si>
  <si>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</si>
  <si>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</si>
  <si>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</si>
  <si>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</si>
  <si>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</si>
  <si>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</si>
  <si>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</si>
  <si>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</si>
  <si>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</si>
  <si>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</si>
  <si>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</si>
  <si>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</si>
  <si>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</si>
  <si>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</si>
  <si>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</si>
  <si>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</si>
  <si>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</si>
  <si>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</si>
  <si>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</si>
  <si>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</si>
  <si>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</si>
  <si>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</si>
  <si>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</si>
  <si>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</si>
  <si>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</si>
  <si>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</si>
  <si>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</si>
  <si>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</si>
  <si>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</si>
  <si>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</si>
  <si>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</si>
  <si>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</si>
  <si>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</si>
  <si>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</si>
  <si>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</si>
  <si>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</si>
  <si>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</si>
  <si>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</si>
  <si>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</si>
  <si>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</si>
  <si>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</si>
  <si>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</si>
  <si>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</si>
  <si>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</si>
  <si>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</si>
  <si>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</si>
  <si>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</si>
  <si>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</si>
  <si>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</si>
  <si>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</si>
  <si>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</si>
  <si>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</si>
  <si>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</si>
  <si>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</si>
  <si>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</si>
  <si>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</si>
  <si>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</si>
  <si>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</si>
  <si>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</si>
  <si>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</si>
  <si>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</si>
  <si>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</si>
  <si>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</si>
  <si>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</si>
  <si>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</si>
  <si>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</si>
  <si>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</si>
  <si>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</si>
  <si>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</si>
  <si>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</si>
  <si>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</si>
  <si>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</si>
  <si>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</si>
  <si>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</si>
  <si>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</si>
  <si>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</si>
  <si>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</si>
  <si>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</si>
  <si>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</si>
  <si>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</si>
  <si>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</si>
  <si>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</si>
  <si>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</si>
  <si>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</si>
  <si>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</si>
  <si>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</si>
  <si>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</si>
  <si>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</si>
  <si>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</si>
  <si>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</si>
  <si>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</si>
  <si>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</si>
  <si>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</si>
  <si>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</si>
  <si>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</si>
  <si>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</si>
  <si>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</si>
  <si>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</si>
  <si>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</si>
  <si>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</si>
  <si>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</si>
  <si>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</si>
  <si>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</si>
  <si>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</si>
  <si>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</si>
  <si>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</si>
  <si>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</si>
  <si>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</si>
  <si>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</si>
  <si>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</si>
  <si>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</si>
  <si>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</si>
  <si>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</si>
  <si>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</si>
  <si>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</si>
  <si>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</si>
  <si>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</si>
  <si>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</si>
  <si>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</si>
  <si>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</si>
  <si>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</si>
  <si>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</si>
  <si>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</si>
  <si>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</si>
  <si>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</si>
  <si>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</si>
  <si>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</si>
  <si>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</si>
  <si>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</si>
  <si>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</si>
  <si>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</si>
  <si>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</si>
  <si>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</si>
  <si>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</si>
  <si>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</si>
  <si>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</si>
  <si>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</si>
  <si>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</si>
  <si>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</si>
  <si>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</si>
  <si>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</si>
  <si>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</si>
  <si>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</si>
  <si>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</si>
  <si>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</si>
  <si>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</si>
  <si>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</si>
  <si>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</si>
  <si>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</si>
  <si>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</si>
  <si>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</si>
  <si>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</si>
  <si>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</si>
  <si>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</si>
  <si>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</si>
  <si>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</si>
  <si>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</si>
  <si>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</si>
  <si>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</si>
  <si>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</si>
  <si>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</si>
  <si>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</si>
  <si>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</si>
  <si>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</si>
  <si>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</si>
  <si>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</si>
  <si>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</si>
  <si>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</si>
  <si>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</si>
  <si>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</si>
  <si>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</si>
  <si>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</si>
  <si>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</si>
  <si>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</si>
  <si>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</si>
  <si>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</si>
  <si>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</si>
  <si>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</si>
  <si>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</si>
  <si>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</si>
  <si>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</si>
  <si>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</si>
  <si>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</si>
  <si>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</si>
  <si>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</si>
  <si>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</si>
  <si>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</si>
  <si>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</si>
  <si>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</si>
  <si>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</si>
  <si>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</si>
  <si>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</si>
  <si>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</si>
  <si>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</si>
  <si>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</si>
  <si>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</si>
  <si>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</si>
  <si>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</si>
  <si>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</si>
  <si>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</si>
  <si>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</si>
  <si>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</si>
  <si>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</si>
  <si>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</si>
  <si>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</si>
  <si>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</si>
  <si>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</si>
  <si>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</si>
  <si>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</si>
  <si>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</si>
  <si>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</si>
  <si>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</si>
  <si>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</si>
  <si>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</si>
  <si>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</si>
  <si>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</si>
  <si>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</si>
  <si>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</si>
  <si>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</si>
  <si>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</si>
  <si>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</si>
  <si>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</si>
  <si>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</si>
  <si>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</si>
  <si>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</si>
  <si>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</si>
  <si>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</si>
  <si>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</si>
  <si>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</si>
  <si>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</si>
  <si>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</si>
  <si>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</si>
  <si>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</si>
  <si>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</si>
  <si>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</si>
  <si>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</si>
  <si>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</si>
  <si>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</si>
  <si>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</si>
  <si>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</si>
  <si>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</si>
  <si>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</si>
  <si>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</si>
  <si>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</si>
  <si>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</si>
  <si>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</si>
  <si>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</si>
  <si>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</si>
  <si>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</si>
  <si>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</si>
  <si>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</si>
  <si>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</si>
  <si>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</si>
  <si>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</si>
  <si>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</si>
  <si>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</si>
  <si>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</si>
  <si>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</si>
  <si>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</si>
  <si>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</si>
  <si>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</si>
  <si>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</si>
  <si>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</si>
  <si>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</si>
  <si>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</si>
  <si>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</si>
  <si>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</si>
  <si>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</si>
  <si>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</si>
  <si>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</si>
  <si>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</si>
  <si>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</si>
  <si>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</si>
  <si>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</si>
  <si>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</si>
  <si>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</si>
  <si>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</si>
  <si>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</si>
  <si>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</si>
  <si>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</si>
  <si>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</si>
  <si>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</si>
  <si>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</si>
  <si>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</si>
  <si>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</si>
  <si>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</si>
  <si>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</si>
  <si>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</si>
  <si>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</si>
  <si>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</si>
  <si>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</si>
  <si>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</si>
  <si>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</si>
  <si>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</si>
  <si>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</si>
  <si>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</si>
  <si>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</si>
  <si>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</si>
  <si>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</si>
  <si>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</si>
  <si>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</si>
  <si>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</si>
  <si>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</si>
  <si>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</si>
  <si>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</si>
  <si>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</si>
  <si>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</si>
  <si>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</si>
  <si>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</si>
  <si>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</si>
  <si>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</si>
  <si>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</si>
  <si>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</si>
  <si>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</si>
  <si>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</si>
  <si>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</si>
  <si>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</si>
  <si>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</si>
  <si>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</si>
  <si>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</si>
  <si>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</si>
  <si>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</si>
  <si>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</si>
  <si>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</si>
  <si>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</si>
  <si>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</si>
  <si>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</si>
  <si>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</si>
  <si>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</si>
  <si>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</si>
  <si>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</si>
  <si>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</si>
  <si>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</si>
  <si>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</si>
  <si>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</si>
  <si>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</si>
  <si>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</si>
  <si>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</si>
  <si>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</si>
  <si>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</si>
  <si>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</si>
  <si>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</si>
  <si>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</si>
  <si>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</si>
  <si>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</si>
  <si>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</si>
  <si>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</si>
  <si>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</si>
  <si>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</si>
  <si>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</si>
  <si>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</si>
  <si>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</si>
  <si>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</si>
  <si>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</si>
  <si>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</si>
  <si>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</si>
  <si>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</si>
  <si>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</si>
  <si>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</si>
  <si>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</si>
  <si>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</si>
  <si>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</si>
  <si>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</si>
  <si>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</si>
  <si>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</si>
  <si>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</si>
  <si>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</si>
  <si>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</si>
  <si>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</si>
  <si>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</si>
  <si>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</si>
  <si>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</si>
  <si>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</si>
  <si>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</si>
  <si>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</si>
  <si>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</si>
  <si>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</si>
  <si>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</si>
  <si>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</si>
  <si>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</si>
  <si>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</si>
  <si>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</si>
  <si>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</si>
  <si>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</si>
  <si>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</si>
  <si>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</si>
  <si>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</si>
  <si>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</si>
  <si>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</si>
  <si>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</si>
  <si>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</si>
  <si>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</si>
  <si>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</si>
  <si>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</si>
  <si>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</si>
  <si>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</si>
  <si>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</si>
  <si>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</si>
  <si>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</si>
  <si>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</si>
  <si>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</si>
  <si>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</si>
  <si>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</si>
  <si>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</si>
  <si>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</si>
  <si>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</si>
  <si>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</si>
  <si>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</si>
  <si>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</si>
  <si>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</si>
  <si>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</si>
  <si>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</si>
  <si>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</si>
  <si>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</si>
  <si>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</si>
  <si>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</si>
  <si>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</si>
  <si>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</si>
  <si>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</si>
  <si>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</si>
  <si>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</si>
  <si>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</si>
  <si>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</si>
  <si>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</si>
  <si>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</si>
  <si>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</si>
  <si>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</si>
  <si>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</si>
  <si>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</si>
  <si>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</si>
  <si>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</si>
  <si>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</si>
  <si>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</si>
  <si>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</si>
  <si>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</si>
  <si>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</si>
  <si>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</si>
  <si>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</si>
  <si>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</si>
  <si>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</si>
  <si>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</si>
  <si>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</si>
  <si>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</si>
  <si>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</si>
  <si>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</si>
  <si>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</si>
  <si>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</si>
  <si>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</si>
  <si>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</si>
  <si>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</si>
  <si>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</si>
  <si>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</si>
  <si>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</si>
  <si>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</si>
  <si>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</si>
  <si>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</si>
  <si>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</si>
  <si>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</si>
  <si>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</si>
  <si>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</si>
  <si>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</si>
  <si>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</si>
  <si>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</si>
  <si>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</si>
  <si>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</si>
  <si>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</si>
  <si>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</si>
  <si>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</si>
  <si>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</si>
  <si>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</si>
  <si>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</si>
  <si>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</si>
  <si>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</si>
  <si>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</si>
  <si>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</si>
  <si>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</si>
  <si>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</si>
  <si>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</si>
  <si>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</si>
  <si>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</si>
  <si>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</si>
  <si>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</si>
  <si>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</si>
  <si>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</si>
  <si>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</si>
  <si>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</si>
  <si>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</si>
  <si>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</si>
  <si>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</si>
  <si>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</si>
  <si>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</si>
  <si>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</si>
  <si>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</si>
  <si>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</si>
  <si>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</si>
  <si>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</si>
  <si>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</si>
  <si>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</si>
  <si>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</si>
  <si>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</si>
  <si>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</si>
  <si>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</si>
  <si>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</si>
  <si>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</si>
  <si>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</si>
  <si>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</si>
  <si>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</si>
  <si>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</si>
  <si>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</si>
  <si>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</si>
  <si>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</si>
  <si>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</si>
  <si>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</si>
  <si>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</si>
  <si>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</si>
  <si>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</si>
  <si>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</si>
  <si>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</si>
  <si>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</si>
  <si>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</si>
  <si>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</si>
  <si>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</si>
  <si>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</si>
  <si>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</si>
  <si>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</si>
  <si>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</si>
  <si>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</si>
  <si>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</si>
  <si>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</si>
  <si>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</si>
  <si>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</si>
  <si>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</si>
  <si>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</si>
  <si>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</si>
  <si>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</si>
  <si>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</si>
  <si>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</si>
  <si>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</si>
  <si>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</si>
  <si>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</si>
  <si>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</si>
  <si>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</si>
  <si>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</si>
  <si>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</si>
  <si>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</si>
  <si>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</si>
  <si>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</si>
  <si>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</si>
  <si>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</si>
  <si>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</si>
  <si>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</si>
  <si>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</si>
  <si>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</si>
  <si>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</si>
  <si>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</si>
  <si>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</si>
  <si>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</si>
  <si>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</si>
  <si>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</si>
  <si>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</si>
  <si>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</si>
  <si>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</si>
  <si>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</si>
  <si>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</si>
  <si>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</si>
  <si>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</si>
  <si>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</si>
  <si>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</si>
  <si>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</si>
  <si>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</si>
  <si>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</si>
  <si>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</si>
  <si>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</si>
  <si>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</si>
  <si>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</si>
  <si>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</si>
  <si>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</si>
  <si>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</si>
  <si>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</si>
  <si>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</si>
  <si>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</si>
  <si>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</si>
  <si>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</si>
  <si>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</si>
  <si>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</si>
  <si>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</si>
  <si>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</si>
  <si>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</si>
  <si>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</si>
  <si>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</si>
  <si>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</si>
  <si>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</si>
  <si>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</si>
  <si>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</si>
  <si>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</si>
  <si>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</si>
  <si>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</si>
  <si>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</si>
  <si>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</si>
  <si>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</si>
  <si>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</si>
  <si>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</si>
  <si>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</si>
  <si>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</si>
  <si>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</si>
  <si>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</si>
  <si>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</si>
  <si>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</si>
  <si>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</si>
  <si>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</si>
  <si>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</si>
  <si>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</si>
  <si>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</si>
  <si>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</si>
  <si>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</si>
  <si>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</si>
  <si>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</si>
  <si>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</si>
  <si>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</si>
  <si>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</si>
  <si>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</si>
  <si>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</si>
  <si>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</si>
  <si>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</si>
  <si>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</si>
  <si>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</si>
  <si>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</si>
  <si>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</si>
  <si>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</si>
  <si>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</si>
  <si>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</si>
  <si>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</si>
  <si>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</si>
  <si>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</si>
  <si>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</si>
  <si>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</si>
  <si>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</si>
  <si>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</si>
  <si>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</si>
  <si>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</si>
  <si>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</si>
  <si>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</si>
  <si>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</si>
  <si>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</si>
  <si>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</si>
  <si>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</si>
  <si>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</si>
  <si>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</si>
  <si>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</si>
  <si>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</si>
  <si>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</si>
  <si>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</si>
  <si>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</si>
  <si>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</si>
  <si>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</si>
  <si>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</si>
  <si>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</si>
  <si>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</si>
  <si>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</si>
  <si>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</si>
  <si>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</si>
  <si>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</si>
  <si>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</si>
  <si>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</si>
  <si>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</si>
  <si>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</si>
  <si>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</si>
  <si>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</si>
  <si>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</si>
  <si>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</si>
  <si>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</si>
  <si>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</si>
  <si>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</si>
  <si>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</si>
  <si>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</si>
  <si>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</si>
  <si>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</si>
  <si>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</si>
  <si>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</si>
  <si>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</si>
  <si>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</si>
  <si>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</si>
  <si>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</si>
  <si>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</si>
  <si>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</si>
  <si>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</si>
  <si>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</si>
  <si>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</si>
  <si>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</si>
  <si>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</si>
  <si>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</si>
  <si>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</si>
  <si>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</si>
  <si>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</si>
  <si>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</si>
  <si>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</si>
  <si>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</si>
  <si>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</si>
  <si>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</si>
  <si>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</si>
  <si>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</si>
  <si>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</si>
  <si>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</si>
  <si>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</si>
  <si>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</si>
  <si>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</si>
  <si>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</si>
  <si>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</si>
  <si>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</si>
  <si>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</si>
  <si>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</si>
  <si>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</si>
  <si>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</si>
  <si>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</si>
  <si>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</si>
  <si>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</si>
  <si>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</si>
  <si>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</si>
  <si>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</si>
  <si>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</si>
  <si>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</si>
  <si>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</si>
  <si>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</si>
  <si>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</si>
  <si>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</si>
  <si>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</si>
  <si>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</si>
  <si>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</si>
  <si>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</si>
  <si>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</si>
  <si>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</si>
  <si>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</si>
  <si>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</si>
  <si>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</si>
  <si>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</si>
  <si>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</si>
  <si>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</si>
  <si>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</si>
  <si>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</si>
  <si>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</si>
  <si>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</si>
  <si>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</si>
  <si>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</si>
  <si>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</si>
  <si>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</si>
  <si>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</si>
  <si>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</si>
  <si>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</si>
  <si>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</si>
  <si>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</si>
  <si>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</si>
  <si>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</si>
  <si>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</si>
  <si>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</si>
  <si>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</si>
  <si>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</si>
  <si>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</si>
  <si>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</si>
  <si>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</si>
  <si>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</si>
  <si>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</si>
  <si>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</si>
  <si>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</si>
  <si>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</si>
  <si>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</si>
  <si>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</si>
  <si>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</si>
  <si>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</si>
  <si>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</si>
  <si>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</si>
  <si>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</si>
  <si>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</si>
  <si>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</si>
  <si>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</si>
  <si>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</si>
  <si>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</si>
  <si>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</si>
  <si>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</si>
  <si>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</si>
  <si>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</si>
  <si>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</si>
  <si>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</si>
  <si>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</si>
  <si>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</si>
  <si>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</si>
  <si>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</si>
  <si>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</si>
  <si>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</si>
  <si>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</si>
  <si>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</si>
  <si>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</si>
  <si>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</si>
  <si>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</si>
  <si>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</si>
  <si>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</si>
  <si>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</si>
  <si>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</si>
  <si>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</si>
  <si>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</si>
  <si>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</si>
  <si>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</si>
  <si>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</si>
  <si>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</si>
  <si>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</si>
  <si>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</si>
  <si>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</si>
  <si>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</si>
  <si>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</si>
  <si>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</si>
  <si>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</si>
  <si>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</si>
  <si>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</si>
  <si>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</si>
  <si>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</si>
  <si>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</si>
  <si>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</si>
  <si>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</si>
  <si>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</si>
  <si>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</si>
  <si>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</si>
  <si>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</si>
  <si>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</si>
  <si>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</si>
  <si>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</si>
  <si>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</si>
  <si>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</si>
  <si>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</si>
  <si>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</si>
  <si>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</si>
  <si>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</si>
  <si>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</si>
  <si>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</si>
  <si>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</si>
  <si>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</si>
  <si>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</si>
  <si>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</si>
  <si>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</si>
  <si>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</si>
  <si>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</si>
  <si>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</si>
  <si>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</si>
  <si>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</si>
  <si>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</si>
  <si>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</si>
  <si>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</si>
  <si>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</si>
  <si>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</si>
  <si>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</si>
  <si>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</si>
  <si>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</si>
  <si>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</si>
  <si>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</si>
  <si>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</si>
  <si>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</si>
  <si>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</si>
  <si>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</si>
  <si>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</si>
  <si>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</si>
  <si>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</si>
  <si>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</si>
  <si>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</si>
  <si>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</si>
  <si>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</si>
  <si>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</si>
  <si>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</si>
  <si>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</si>
  <si>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</si>
  <si>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</si>
  <si>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</si>
  <si>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</si>
  <si>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</si>
  <si>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</si>
  <si>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</si>
  <si>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</si>
  <si>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</si>
  <si>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</si>
  <si>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</si>
  <si>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</si>
  <si>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</si>
  <si>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</si>
  <si>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</si>
  <si>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</si>
  <si>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</si>
  <si>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</si>
  <si>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</si>
  <si>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</si>
  <si>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</si>
  <si>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</si>
  <si>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</si>
  <si>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</si>
  <si>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</si>
  <si>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</si>
  <si>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</si>
  <si>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</si>
  <si>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</si>
  <si>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</si>
  <si>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</si>
  <si>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</si>
  <si>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</si>
  <si>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</si>
  <si>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</si>
  <si>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</si>
  <si>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</si>
  <si>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</si>
  <si>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</si>
  <si>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</si>
  <si>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</si>
  <si>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</si>
  <si>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</si>
  <si>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</si>
  <si>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</si>
  <si>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</si>
  <si>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</si>
  <si>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</si>
  <si>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</si>
  <si>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</si>
  <si>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</si>
  <si>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</si>
  <si>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</si>
  <si>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</si>
  <si>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</si>
  <si>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</si>
  <si>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</si>
  <si>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</si>
  <si>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</si>
  <si>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</si>
  <si>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</si>
  <si>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</si>
  <si>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</si>
  <si>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</si>
  <si>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</si>
  <si>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</si>
  <si>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</si>
  <si>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</si>
  <si>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</si>
  <si>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</si>
  <si>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</si>
  <si>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</si>
  <si>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</si>
  <si>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</si>
  <si>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</si>
  <si>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</si>
  <si>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</si>
  <si>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</si>
  <si>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</si>
  <si>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</si>
  <si>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</si>
  <si>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</si>
  <si>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</si>
  <si>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</si>
  <si>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</si>
  <si>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</si>
  <si>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</si>
  <si>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</si>
  <si>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</si>
  <si>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</si>
  <si>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</si>
  <si>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</si>
  <si>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</si>
  <si>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</si>
  <si>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</si>
  <si>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</si>
  <si>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</si>
  <si>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</si>
  <si>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</si>
  <si>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</si>
  <si>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</si>
  <si>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</si>
  <si>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</si>
  <si>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</si>
  <si>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</si>
  <si>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</si>
  <si>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</si>
  <si>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</si>
  <si>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</si>
  <si>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</si>
  <si>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</si>
  <si>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</si>
  <si>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</si>
  <si>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</si>
  <si>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</si>
  <si>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</si>
  <si>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</si>
  <si>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</si>
  <si>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</si>
  <si>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</si>
  <si>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</si>
  <si>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</si>
  <si>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</si>
  <si>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</si>
  <si>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</si>
  <si>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</si>
  <si>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</si>
  <si>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</si>
  <si>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</si>
  <si>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</si>
  <si>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</si>
  <si>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</si>
  <si>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</si>
  <si>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</si>
  <si>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</si>
  <si>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</si>
  <si>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</si>
  <si>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</si>
  <si>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</si>
  <si>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</si>
  <si>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</si>
  <si>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</si>
  <si>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</si>
  <si>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</si>
  <si>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</si>
  <si>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</si>
  <si>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</si>
  <si>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</si>
  <si>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</si>
  <si>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</si>
  <si>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</si>
  <si>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</si>
  <si>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</si>
  <si>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</si>
  <si>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</si>
  <si>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</si>
  <si>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</si>
  <si>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</si>
  <si>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</si>
  <si>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</si>
  <si>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</si>
  <si>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</si>
  <si>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</si>
  <si>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</si>
  <si>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</si>
  <si>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</si>
  <si>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</si>
  <si>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</si>
  <si>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</si>
  <si>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</si>
  <si>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</si>
  <si>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</si>
  <si>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</si>
  <si>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</si>
  <si>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</si>
  <si>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</si>
  <si>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</si>
  <si>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</si>
  <si>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</si>
  <si>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</si>
  <si>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</si>
  <si>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</si>
  <si>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</si>
  <si>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</si>
  <si>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</si>
  <si>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</si>
  <si>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</si>
  <si>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</si>
  <si>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</si>
  <si>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</si>
  <si>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</si>
  <si>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</si>
  <si>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</si>
  <si>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</si>
  <si>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</si>
  <si>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</si>
  <si>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</si>
  <si>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</si>
  <si>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</si>
  <si>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</si>
  <si>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</si>
  <si>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</si>
  <si>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</si>
  <si>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</si>
  <si>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</si>
  <si>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</si>
  <si>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</si>
  <si>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</si>
  <si>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</si>
  <si>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</si>
  <si>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</si>
  <si>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</si>
  <si>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</si>
  <si>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</si>
  <si>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</si>
  <si>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</si>
  <si>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</si>
  <si>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</si>
  <si>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</si>
  <si>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</si>
  <si>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</si>
  <si>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</si>
  <si>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</si>
  <si>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</si>
  <si>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</si>
  <si>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</si>
  <si>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</si>
  <si>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</si>
  <si>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</si>
  <si>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</si>
  <si>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</si>
  <si>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</si>
  <si>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</si>
  <si>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</si>
  <si>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</si>
  <si>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</si>
  <si>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</si>
  <si>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</si>
  <si>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</si>
  <si>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</si>
  <si>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</si>
  <si>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</si>
  <si>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</si>
  <si>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</si>
  <si>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</si>
  <si>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</si>
  <si>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</si>
  <si>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</si>
  <si>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</si>
  <si>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</si>
  <si>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</si>
  <si>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</si>
  <si>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</si>
  <si>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</si>
  <si>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</si>
  <si>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</si>
  <si>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</si>
  <si>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</si>
  <si>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</si>
  <si>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</si>
  <si>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</si>
  <si>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</si>
  <si>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</si>
  <si>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</si>
  <si>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</si>
  <si>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</si>
  <si>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</si>
  <si>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</si>
  <si>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</si>
  <si>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</si>
  <si>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</si>
  <si>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</si>
  <si>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</si>
  <si>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</si>
  <si>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</si>
  <si>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</si>
  <si>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</si>
  <si>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</si>
  <si>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</si>
  <si>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</si>
  <si>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</si>
  <si>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</si>
  <si>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</si>
  <si>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</si>
  <si>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</si>
  <si>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</si>
  <si>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</si>
  <si>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</si>
  <si>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</si>
  <si>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</si>
  <si>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</si>
  <si>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</si>
  <si>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</si>
  <si>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</si>
  <si>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</si>
  <si>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</si>
  <si>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</si>
  <si>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</si>
  <si>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</si>
  <si>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</si>
  <si>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</si>
  <si>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</si>
  <si>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</si>
  <si>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</si>
  <si>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</si>
  <si>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</si>
  <si>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</si>
  <si>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</si>
  <si>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</si>
  <si>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</si>
  <si>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</si>
  <si>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</si>
  <si>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</si>
  <si>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</si>
  <si>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</si>
  <si>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</si>
  <si>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</si>
  <si>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</si>
  <si>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</si>
  <si>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</si>
  <si>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</si>
  <si>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</si>
  <si>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</si>
  <si>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</si>
  <si>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</si>
  <si>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</si>
  <si>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</si>
  <si>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</si>
  <si>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</si>
  <si>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</si>
  <si>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</si>
  <si>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</si>
  <si>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</si>
  <si>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</si>
  <si>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</si>
  <si>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</si>
  <si>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</si>
  <si>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</si>
  <si>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</si>
  <si>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</si>
  <si>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</si>
  <si>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</si>
  <si>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</si>
  <si>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</si>
  <si>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</si>
  <si>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</si>
  <si>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</si>
  <si>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</si>
  <si>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</si>
  <si>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</si>
  <si>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</si>
  <si>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</si>
  <si>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</si>
  <si>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</si>
  <si>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</si>
  <si>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</si>
  <si>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</si>
  <si>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</si>
  <si>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</si>
  <si>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</si>
  <si>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</si>
  <si>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</si>
  <si>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</si>
  <si>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</si>
  <si>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</si>
  <si>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</si>
  <si>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</si>
  <si>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</si>
  <si>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</si>
  <si>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</si>
  <si>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</si>
  <si>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</si>
  <si>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</si>
  <si>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</si>
  <si>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</si>
  <si>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</si>
  <si>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</si>
  <si>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</si>
  <si>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</si>
  <si>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</si>
  <si>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</si>
  <si>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</si>
  <si>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</si>
  <si>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</si>
  <si>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</si>
  <si>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</si>
  <si>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</si>
  <si>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</si>
  <si>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</si>
  <si>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</si>
  <si>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</si>
  <si>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</si>
  <si>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</si>
  <si>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</si>
  <si>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</si>
  <si>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</si>
  <si>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</si>
  <si>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</si>
  <si>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</si>
  <si>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</si>
  <si>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</si>
  <si>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</si>
  <si>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</si>
  <si>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</si>
  <si>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</si>
  <si>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</si>
  <si>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</si>
  <si>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</si>
  <si>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</si>
  <si>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</si>
  <si>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</si>
  <si>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</si>
  <si>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</si>
  <si>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</si>
  <si>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</si>
  <si>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</si>
  <si>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</si>
  <si>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</si>
  <si>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</si>
  <si>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</si>
  <si>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</si>
  <si>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</si>
  <si>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</si>
  <si>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</si>
  <si>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</si>
  <si>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</si>
  <si>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</si>
  <si>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</si>
  <si>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</si>
  <si>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</si>
  <si>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</si>
  <si>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</si>
  <si>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</si>
  <si>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</si>
  <si>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</si>
  <si>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</si>
  <si>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</si>
  <si>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</si>
  <si>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</si>
  <si>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</si>
  <si>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</si>
  <si>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</si>
  <si>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</si>
  <si>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</si>
  <si>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</si>
  <si>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</si>
  <si>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</si>
  <si>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</si>
  <si>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</si>
  <si>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</si>
  <si>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</si>
  <si>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</si>
  <si>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</si>
  <si>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</si>
  <si>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</si>
  <si>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</si>
  <si>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</si>
  <si>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</si>
  <si>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</si>
  <si>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</si>
  <si>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</si>
  <si>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</si>
  <si>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</si>
  <si>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</si>
  <si>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</si>
  <si>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</si>
  <si>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</si>
  <si>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</si>
  <si>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</si>
  <si>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</si>
  <si>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</si>
  <si>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</si>
  <si>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</si>
  <si>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</si>
  <si>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</si>
  <si>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</si>
  <si>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</si>
  <si>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</si>
  <si>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</si>
  <si>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</si>
  <si>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</si>
  <si>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</si>
  <si>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</si>
  <si>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</si>
  <si>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</si>
  <si>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</si>
  <si>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</si>
  <si>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</si>
  <si>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</si>
  <si>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</si>
  <si>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</si>
  <si>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</si>
  <si>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</si>
  <si>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</si>
  <si>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</si>
  <si>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</si>
  <si>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</si>
  <si>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</si>
  <si>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</si>
  <si>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</si>
  <si>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</si>
  <si>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</si>
  <si>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</si>
  <si>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</si>
  <si>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</si>
  <si>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</si>
  <si>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</si>
  <si>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</si>
  <si>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</si>
  <si>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</si>
  <si>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</si>
  <si>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</si>
  <si>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</si>
  <si>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</si>
  <si>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</si>
  <si>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</si>
  <si>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</si>
  <si>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</si>
  <si>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</si>
  <si>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</si>
  <si>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</si>
  <si>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</si>
  <si>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</si>
  <si>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</si>
  <si>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</si>
  <si>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</si>
  <si>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</si>
  <si>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</si>
  <si>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</si>
  <si>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</si>
  <si>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</si>
  <si>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</si>
  <si>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</si>
  <si>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</si>
  <si>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</si>
  <si>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</si>
  <si>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</si>
  <si>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</si>
  <si>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</si>
  <si>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</si>
  <si>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</si>
  <si>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</si>
  <si>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</si>
  <si>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</si>
  <si>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</si>
  <si>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</si>
  <si>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</si>
  <si>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</si>
  <si>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</si>
  <si>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</si>
  <si>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</si>
  <si>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</si>
  <si>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</si>
  <si>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</si>
  <si>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</si>
  <si>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</si>
  <si>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</si>
  <si>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</si>
  <si>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</si>
  <si>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</si>
  <si>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</si>
  <si>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</si>
  <si>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</si>
  <si>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</si>
  <si>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</si>
  <si>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</si>
  <si>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</si>
  <si>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</si>
  <si>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</si>
  <si>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</si>
  <si>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</si>
  <si>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</si>
  <si>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</si>
  <si>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</si>
  <si>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</si>
  <si>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</si>
  <si>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</si>
  <si>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</si>
  <si>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</si>
  <si>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</si>
  <si>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</si>
  <si>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</si>
  <si>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</si>
  <si>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</si>
  <si>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</si>
  <si>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</si>
  <si>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</si>
  <si>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</si>
  <si>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</si>
  <si>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</si>
  <si>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</si>
  <si>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</si>
  <si>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</si>
  <si>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</si>
  <si>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</si>
  <si>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</si>
  <si>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</si>
  <si>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</si>
  <si>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</si>
  <si>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</si>
  <si>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</si>
  <si>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</si>
  <si>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</si>
  <si>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</si>
  <si>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</si>
  <si>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</si>
  <si>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</si>
  <si>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</si>
  <si>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</si>
  <si>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</si>
  <si>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</si>
  <si>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</si>
  <si>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</si>
  <si>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</si>
  <si>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</si>
  <si>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</si>
  <si>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</si>
  <si>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</si>
  <si>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</si>
  <si>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</si>
  <si>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</si>
  <si>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</si>
  <si>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</si>
  <si>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</si>
  <si>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</si>
  <si>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</si>
  <si>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</si>
  <si>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</si>
  <si>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</si>
  <si>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</si>
  <si>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</si>
  <si>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</si>
  <si>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</si>
  <si>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</si>
  <si>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</si>
  <si>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</si>
  <si>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</si>
  <si>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</si>
  <si>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</si>
  <si>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</si>
  <si>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</si>
  <si>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</si>
  <si>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</si>
  <si>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</si>
  <si>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</si>
  <si>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</si>
  <si>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</si>
  <si>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</si>
  <si>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</si>
  <si>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</si>
  <si>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</si>
  <si>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</si>
  <si>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</si>
  <si>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</si>
  <si>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</si>
  <si>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</si>
  <si>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</si>
  <si>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</si>
  <si>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</si>
  <si>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</si>
  <si>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</si>
  <si>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</si>
  <si>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</si>
  <si>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</si>
  <si>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</si>
  <si>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</si>
  <si>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</si>
  <si>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</si>
  <si>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</si>
  <si>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</si>
  <si>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</si>
  <si>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</si>
  <si>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</si>
  <si>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</si>
  <si>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</si>
  <si>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</si>
  <si>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</si>
  <si>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</si>
  <si>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</si>
  <si>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</si>
  <si>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</si>
  <si>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</si>
  <si>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</si>
  <si>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</si>
  <si>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</si>
  <si>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</si>
  <si>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</si>
  <si>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</si>
  <si>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</si>
  <si>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</si>
  <si>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</si>
  <si>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</si>
  <si>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</si>
  <si>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</si>
  <si>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</si>
  <si>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</si>
  <si>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</si>
  <si>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</si>
  <si>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</si>
  <si>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</si>
  <si>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</si>
  <si>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</si>
  <si>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</si>
  <si>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</si>
  <si>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</si>
  <si>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</si>
  <si>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</si>
  <si>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</si>
  <si>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</si>
  <si>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</si>
  <si>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</si>
  <si>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</si>
  <si>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</si>
  <si>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</si>
  <si>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</si>
  <si>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</si>
  <si>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</si>
  <si>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</si>
  <si>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</si>
  <si>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</si>
  <si>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</si>
  <si>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</si>
  <si>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</si>
  <si>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</si>
  <si>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</si>
  <si>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</si>
  <si>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</si>
  <si>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</si>
  <si>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</si>
  <si>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</si>
  <si>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</si>
  <si>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</si>
  <si>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</si>
  <si>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</si>
  <si>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</si>
  <si>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</si>
  <si>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</si>
  <si>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</si>
  <si>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</si>
  <si>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</si>
  <si>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</si>
  <si>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</si>
  <si>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</si>
  <si>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</si>
  <si>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</si>
  <si>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</si>
  <si>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</si>
  <si>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</si>
  <si>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</si>
  <si>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</si>
  <si>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</si>
  <si>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</si>
  <si>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</si>
  <si>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</si>
  <si>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</si>
  <si>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</si>
  <si>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</si>
  <si>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</si>
  <si>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</si>
  <si>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</si>
  <si>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</si>
  <si>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</si>
  <si>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</si>
  <si>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</si>
  <si>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</si>
  <si>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</si>
  <si>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</si>
  <si>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</si>
  <si>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</si>
  <si>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</si>
  <si>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</si>
  <si>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</si>
  <si>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</si>
  <si>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</si>
  <si>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</si>
  <si>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</si>
  <si>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</si>
  <si>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</si>
  <si>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</si>
  <si>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</si>
  <si>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</si>
  <si>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</si>
  <si>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</si>
  <si>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</si>
  <si>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</si>
  <si>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</si>
  <si>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</si>
  <si>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</si>
  <si>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</si>
  <si>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</si>
  <si>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</si>
  <si>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</si>
  <si>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</si>
  <si>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</si>
  <si>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</si>
  <si>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</si>
  <si>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</si>
  <si>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</si>
  <si>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</si>
  <si>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</si>
  <si>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</si>
  <si>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</si>
  <si>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</si>
  <si>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</si>
  <si>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</si>
  <si>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</si>
  <si>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</si>
  <si>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</si>
  <si>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</si>
  <si>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</si>
  <si>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</si>
  <si>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</si>
  <si>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</si>
  <si>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</si>
  <si>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</si>
  <si>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</si>
  <si>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</si>
  <si>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</si>
  <si>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</si>
  <si>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</si>
  <si>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</si>
  <si>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</si>
  <si>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</si>
  <si>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</si>
  <si>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</si>
  <si>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</si>
  <si>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</si>
  <si>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</si>
  <si>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</si>
  <si>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</si>
  <si>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</si>
  <si>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</si>
  <si>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</si>
  <si>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</si>
  <si>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</si>
  <si>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</si>
  <si>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</si>
  <si>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</si>
  <si>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</si>
  <si>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</si>
  <si>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</si>
  <si>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</si>
  <si>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</si>
  <si>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</si>
  <si>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</si>
  <si>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</si>
  <si>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</si>
  <si>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</si>
  <si>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</si>
  <si>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</si>
  <si>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</si>
  <si>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</si>
  <si>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</si>
  <si>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</si>
  <si>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</si>
  <si>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</si>
  <si>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</si>
  <si>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</si>
  <si>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</si>
  <si>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</si>
  <si>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</si>
  <si>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</si>
  <si>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</si>
  <si>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</si>
  <si>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</si>
  <si>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</si>
  <si>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</si>
  <si>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</si>
  <si>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</si>
  <si>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</si>
  <si>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</si>
  <si>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</si>
  <si>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</si>
  <si>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</si>
  <si>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</si>
  <si>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</si>
  <si>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</si>
  <si>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</si>
  <si>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</si>
  <si>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</si>
  <si>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</si>
  <si>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</si>
  <si>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</si>
  <si>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</si>
  <si>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</si>
  <si>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</si>
  <si>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</si>
  <si>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</si>
  <si>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</si>
  <si>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</si>
  <si>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</si>
  <si>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</si>
  <si>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</si>
  <si>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</si>
  <si>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</si>
  <si>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</si>
  <si>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</si>
  <si>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</si>
  <si>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</si>
  <si>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</si>
  <si>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</si>
  <si>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</si>
  <si>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</si>
  <si>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</si>
  <si>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</si>
  <si>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</si>
  <si>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</si>
  <si>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</si>
  <si>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</si>
  <si>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</si>
  <si>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</si>
  <si>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</si>
  <si>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</si>
  <si>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</si>
  <si>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</si>
  <si>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</si>
  <si>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</si>
  <si>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</si>
  <si>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</si>
  <si>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</si>
  <si>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</si>
  <si>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</si>
  <si>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</si>
  <si>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</si>
  <si>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</si>
  <si>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</si>
  <si>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</si>
  <si>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</si>
  <si>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</si>
  <si>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</si>
  <si>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</si>
  <si>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</si>
  <si>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</si>
  <si>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</si>
  <si>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</si>
  <si>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</si>
  <si>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</si>
  <si>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</si>
  <si>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</si>
  <si>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</si>
  <si>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</si>
  <si>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</si>
  <si>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</si>
  <si>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</si>
  <si>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</si>
  <si>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</si>
  <si>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</si>
  <si>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</si>
  <si>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</si>
  <si>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</si>
  <si>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</si>
  <si>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</si>
  <si>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</si>
  <si>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</si>
  <si>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</si>
  <si>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</si>
  <si>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</si>
  <si>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</si>
  <si>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</si>
  <si>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</si>
  <si>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</si>
  <si>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</si>
  <si>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</si>
  <si>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</si>
  <si>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</si>
  <si>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</si>
  <si>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</si>
  <si>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</si>
  <si>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</si>
  <si>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</si>
  <si>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</si>
  <si>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</si>
  <si>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</si>
  <si>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</si>
  <si>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</si>
  <si>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</si>
  <si>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</si>
  <si>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</si>
  <si>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</si>
  <si>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</si>
  <si>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</si>
  <si>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</si>
  <si>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</si>
  <si>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</si>
  <si>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</si>
  <si>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</si>
  <si>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</si>
  <si>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</si>
  <si>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</si>
  <si>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</si>
  <si>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</si>
  <si>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</si>
  <si>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</si>
  <si>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</si>
  <si>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</si>
  <si>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</si>
  <si>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</si>
  <si>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</si>
  <si>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</si>
  <si>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</si>
  <si>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</si>
  <si>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</si>
  <si>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</si>
  <si>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</si>
  <si>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</si>
  <si>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</si>
  <si>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</si>
  <si>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</si>
  <si>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</si>
  <si>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</si>
  <si>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</si>
  <si>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</si>
  <si>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</si>
  <si>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</si>
  <si>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</si>
  <si>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</si>
  <si>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</si>
  <si>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</si>
  <si>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</si>
  <si>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</si>
  <si>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</si>
  <si>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</si>
  <si>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</si>
  <si>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</si>
  <si>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</si>
  <si>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</si>
  <si>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</si>
  <si>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</si>
  <si>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</si>
  <si>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</si>
  <si>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</si>
  <si>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</si>
  <si>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</si>
  <si>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</si>
  <si>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</si>
  <si>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</si>
  <si>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</si>
  <si>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</si>
  <si>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</si>
  <si>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</si>
  <si>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</si>
  <si>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</si>
  <si>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</si>
  <si>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</si>
  <si>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</si>
  <si>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</si>
  <si>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</si>
  <si>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</si>
  <si>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</si>
  <si>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</si>
  <si>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</si>
  <si>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</si>
  <si>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</si>
  <si>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</si>
  <si>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</si>
  <si>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</si>
  <si>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</si>
  <si>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</si>
  <si>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</si>
  <si>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</si>
  <si>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</si>
  <si>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</si>
  <si>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</si>
  <si>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</si>
  <si>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</si>
  <si>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</si>
  <si>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</si>
  <si>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</si>
  <si>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</si>
  <si>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</si>
  <si>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</si>
  <si>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</si>
  <si>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</si>
  <si>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</si>
  <si>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</si>
  <si>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</si>
  <si>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</si>
  <si>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</si>
  <si>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</si>
  <si>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</si>
  <si>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</si>
  <si>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</si>
  <si>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</si>
  <si>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</si>
  <si>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</si>
  <si>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</si>
  <si>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</si>
  <si>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</si>
  <si>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</si>
  <si>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</si>
  <si>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</si>
  <si>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</si>
  <si>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</si>
  <si>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</si>
  <si>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</si>
  <si>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</si>
  <si>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</si>
  <si>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</si>
  <si>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</si>
  <si>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</si>
  <si>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</si>
  <si>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</si>
  <si>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</si>
  <si>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</si>
  <si>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</si>
  <si>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</si>
  <si>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</si>
  <si>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</si>
  <si>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</si>
  <si>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</si>
  <si>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</si>
  <si>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</si>
  <si>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</si>
  <si>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</si>
  <si>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</si>
  <si>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</si>
  <si>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</si>
  <si>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</si>
  <si>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</si>
  <si>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</si>
  <si>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</si>
  <si>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</si>
  <si>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</si>
  <si>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</si>
  <si>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</si>
  <si>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</si>
  <si>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</si>
  <si>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</si>
  <si>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</si>
  <si>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</si>
  <si>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</si>
  <si>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</si>
  <si>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</si>
  <si>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</si>
  <si>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</si>
  <si>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</si>
  <si>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</si>
  <si>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</si>
  <si>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</si>
  <si>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</si>
  <si>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</si>
  <si>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</si>
  <si>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</si>
  <si>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</si>
  <si>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</si>
  <si>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</si>
  <si>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</si>
  <si>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</si>
  <si>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</si>
  <si>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</si>
  <si>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</si>
  <si>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</si>
  <si>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</si>
  <si>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</si>
  <si>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</si>
  <si>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</si>
  <si>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</si>
  <si>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</si>
  <si>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</si>
  <si>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</si>
  <si>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</si>
  <si>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</si>
  <si>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</si>
  <si>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</si>
  <si>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</si>
  <si>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</si>
  <si>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</si>
  <si>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</si>
  <si>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</si>
  <si>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</si>
  <si>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</si>
  <si>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</si>
  <si>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</si>
  <si>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</si>
  <si>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</si>
  <si>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</si>
  <si>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</si>
  <si>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</si>
  <si>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</si>
  <si>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</si>
  <si>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</si>
  <si>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</si>
  <si>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</si>
  <si>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</si>
  <si>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</si>
  <si>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</si>
  <si>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</si>
  <si>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</si>
  <si>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</si>
  <si>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</si>
  <si>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</si>
  <si>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</si>
  <si>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</si>
  <si>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</si>
  <si>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</si>
  <si>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</si>
  <si>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</si>
  <si>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</si>
  <si>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</si>
  <si>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</si>
  <si>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</si>
  <si>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</si>
  <si>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</si>
  <si>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</si>
  <si>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</si>
  <si>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</si>
  <si>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</si>
  <si>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</si>
  <si>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</si>
  <si>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</si>
  <si>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</si>
  <si>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</si>
  <si>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</si>
  <si>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</si>
  <si>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</si>
  <si>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</si>
  <si>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</si>
  <si>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</si>
  <si>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</si>
  <si>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</si>
  <si>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</si>
  <si>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</si>
  <si>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</si>
  <si>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</si>
  <si>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</si>
  <si>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</si>
  <si>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</si>
  <si>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</si>
  <si>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</si>
  <si>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</si>
  <si>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</si>
  <si>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</si>
  <si>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</si>
  <si>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</si>
  <si>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</si>
  <si>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</si>
  <si>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</si>
  <si>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</si>
  <si>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</si>
  <si>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</si>
  <si>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</si>
  <si>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</si>
  <si>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</si>
  <si>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</si>
  <si>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</si>
  <si>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</si>
  <si>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</si>
  <si>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</si>
  <si>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</si>
  <si>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</si>
  <si>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</si>
  <si>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</si>
  <si>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</si>
  <si>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</si>
  <si>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</si>
  <si>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</si>
  <si>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</si>
  <si>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</si>
  <si>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</si>
  <si>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</si>
  <si>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</si>
  <si>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</si>
  <si>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</si>
  <si>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</si>
  <si>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</si>
  <si>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</si>
  <si>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</si>
  <si>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</si>
  <si>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</si>
  <si>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</si>
  <si>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</si>
  <si>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</si>
  <si>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</si>
  <si>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</si>
  <si>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</si>
  <si>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</si>
  <si>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</si>
  <si>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</si>
  <si>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</si>
  <si>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</si>
  <si>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</si>
  <si>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</si>
  <si>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</si>
  <si>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</si>
  <si>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</si>
  <si>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</si>
  <si>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</si>
  <si>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</si>
  <si>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</si>
  <si>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</si>
  <si>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</si>
  <si>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</si>
  <si>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</si>
  <si>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</si>
  <si>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</si>
  <si>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</si>
  <si>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</si>
  <si>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</si>
  <si>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</si>
  <si>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</si>
  <si>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</si>
  <si>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</si>
  <si>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</si>
  <si>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</si>
  <si>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</si>
  <si>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</si>
  <si>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</si>
  <si>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</si>
  <si>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</si>
  <si>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</si>
  <si>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</si>
  <si>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</si>
  <si>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</si>
  <si>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</si>
  <si>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</si>
  <si>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</si>
  <si>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</si>
  <si>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</si>
  <si>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</si>
  <si>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</si>
  <si>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</si>
  <si>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</si>
  <si>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</si>
  <si>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</si>
  <si>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</si>
  <si>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</si>
  <si>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</si>
  <si>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</si>
  <si>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</si>
  <si>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</si>
  <si>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</si>
  <si>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</si>
  <si>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</si>
  <si>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</si>
  <si>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</si>
  <si>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</si>
  <si>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</si>
  <si>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</si>
  <si>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</si>
  <si>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</si>
  <si>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</si>
  <si>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</si>
  <si>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</si>
  <si>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</si>
  <si>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</si>
  <si>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</si>
  <si>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</si>
  <si>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</si>
  <si>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</si>
  <si>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</si>
  <si>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</si>
  <si>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</si>
  <si>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</si>
  <si>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</si>
  <si>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</si>
  <si>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</si>
  <si>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</si>
  <si>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</si>
  <si>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</si>
  <si>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</si>
  <si>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</si>
  <si>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</si>
  <si>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</si>
  <si>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</si>
  <si>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</si>
  <si>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</si>
  <si>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</si>
  <si>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</si>
  <si>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</si>
  <si>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</si>
  <si>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</si>
  <si>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</si>
  <si>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</si>
  <si>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</si>
  <si>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</si>
  <si>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</si>
  <si>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</si>
  <si>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</si>
  <si>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</si>
  <si>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</si>
  <si>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</si>
  <si>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</si>
  <si>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</si>
  <si>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</si>
  <si>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</si>
  <si>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</si>
  <si>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</si>
  <si>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</si>
  <si>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</si>
  <si>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</si>
  <si>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</si>
  <si>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</si>
  <si>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</si>
  <si>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</si>
  <si>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</si>
  <si>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</si>
  <si>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</si>
  <si>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</si>
  <si>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</si>
  <si>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</si>
  <si>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</si>
  <si>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</si>
  <si>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</si>
  <si>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</si>
  <si>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</si>
  <si>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</si>
  <si>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</si>
  <si>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</si>
  <si>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</si>
  <si>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</si>
  <si>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</si>
  <si>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</si>
  <si>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</si>
  <si>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</si>
  <si>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</si>
  <si>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</si>
  <si>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</si>
  <si>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</si>
  <si>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</si>
  <si>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</si>
  <si>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</si>
  <si>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</si>
  <si>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</si>
  <si>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</si>
  <si>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</si>
  <si>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</si>
  <si>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</si>
  <si>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</si>
  <si>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</si>
  <si>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</si>
  <si>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</si>
  <si>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</si>
  <si>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</si>
  <si>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</si>
  <si>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</si>
  <si>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</si>
  <si>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</si>
  <si>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</si>
  <si>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</si>
  <si>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</si>
  <si>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</si>
  <si>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</si>
  <si>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</si>
  <si>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</si>
  <si>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</si>
  <si>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</si>
  <si>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</si>
  <si>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</si>
  <si>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</si>
  <si>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</si>
  <si>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</si>
  <si>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</si>
  <si>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</si>
  <si>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</si>
  <si>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</si>
  <si>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</si>
  <si>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</si>
  <si>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</si>
  <si>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</si>
  <si>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</si>
  <si>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</si>
  <si>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</si>
  <si>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</si>
  <si>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</si>
  <si>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</si>
  <si>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</si>
  <si>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</si>
  <si>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</si>
  <si>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</si>
  <si>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</si>
  <si>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</si>
  <si>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</si>
  <si>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</si>
  <si>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</si>
  <si>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</si>
  <si>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</si>
  <si>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</si>
  <si>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</si>
  <si>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</si>
  <si>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</si>
  <si>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</si>
  <si>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</si>
  <si>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</si>
  <si>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</si>
  <si>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</si>
  <si>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</si>
  <si>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</si>
  <si>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</si>
  <si>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</si>
  <si>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</si>
  <si>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</si>
  <si>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</si>
  <si>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</si>
  <si>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</si>
  <si>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</si>
  <si>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</si>
  <si>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</si>
  <si>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</si>
  <si>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</si>
  <si>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</si>
  <si>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</si>
  <si>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</si>
  <si>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</si>
  <si>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</si>
  <si>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</si>
  <si>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</si>
  <si>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</si>
  <si>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</si>
  <si>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</si>
  <si>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</si>
  <si>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</si>
  <si>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</si>
  <si>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</si>
  <si>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</si>
  <si>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</si>
  <si>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</si>
  <si>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</si>
  <si>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</si>
  <si>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</si>
  <si>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</si>
  <si>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</si>
  <si>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</si>
  <si>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</si>
  <si>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</si>
  <si>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</si>
  <si>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</si>
  <si>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</si>
  <si>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</si>
  <si>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</si>
  <si>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</si>
  <si>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</si>
  <si>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</si>
  <si>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</si>
  <si>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</si>
  <si>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</si>
  <si>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</si>
  <si>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</si>
  <si>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</si>
  <si>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</si>
  <si>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</si>
  <si>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</si>
  <si>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</si>
  <si>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</si>
  <si>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</si>
  <si>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</si>
  <si>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</si>
  <si>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</si>
  <si>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</si>
  <si>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</si>
  <si>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</si>
  <si>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</si>
  <si>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</si>
  <si>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</si>
  <si>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</si>
  <si>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</si>
  <si>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</si>
  <si>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</si>
  <si>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</si>
  <si>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</si>
  <si>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</si>
  <si>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</si>
  <si>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</si>
  <si>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</si>
  <si>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</si>
  <si>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</si>
  <si>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</si>
  <si>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</si>
  <si>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</si>
  <si>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</si>
  <si>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</si>
  <si>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</si>
  <si>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</si>
  <si>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</si>
  <si>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</si>
  <si>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</si>
  <si>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</si>
  <si>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</si>
  <si>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</si>
  <si>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</si>
  <si>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</si>
  <si>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</si>
  <si>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</si>
  <si>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</si>
  <si>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</si>
  <si>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</si>
  <si>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</si>
  <si>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</si>
  <si>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</si>
  <si>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</si>
  <si>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</si>
  <si>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</si>
  <si>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</si>
  <si>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</si>
  <si>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</si>
  <si>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</si>
  <si>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</si>
  <si>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</si>
  <si>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</si>
  <si>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</si>
  <si>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</si>
  <si>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</si>
  <si>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</si>
  <si>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</si>
  <si>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</si>
  <si>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</si>
  <si>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</si>
  <si>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</si>
  <si>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</si>
  <si>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</si>
  <si>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</si>
  <si>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</si>
  <si>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</si>
  <si>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</si>
  <si>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</si>
  <si>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</si>
  <si>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</si>
  <si>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</si>
  <si>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</si>
  <si>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</si>
  <si>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</si>
  <si>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</si>
  <si>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</si>
  <si>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</si>
  <si>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</si>
  <si>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</si>
  <si>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</si>
  <si>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</si>
  <si>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</si>
  <si>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</si>
  <si>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</si>
  <si>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</si>
  <si>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</si>
  <si>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</si>
  <si>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</si>
  <si>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</si>
  <si>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</si>
  <si>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</si>
  <si>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</si>
  <si>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</si>
  <si>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</si>
  <si>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</si>
  <si>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</si>
  <si>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</si>
  <si>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</si>
  <si>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</si>
  <si>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</si>
  <si>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</si>
  <si>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</si>
  <si>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</si>
  <si>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</si>
  <si>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</si>
  <si>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</si>
  <si>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</si>
  <si>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</si>
  <si>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</si>
  <si>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</si>
  <si>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</si>
  <si>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</si>
  <si>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</si>
  <si>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</si>
  <si>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</si>
  <si>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</si>
  <si>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</si>
  <si>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</si>
  <si>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</si>
  <si>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</si>
  <si>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</si>
  <si>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</si>
  <si>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</si>
  <si>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</si>
  <si>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</si>
  <si>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</si>
  <si>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</si>
  <si>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</si>
  <si>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</si>
  <si>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</si>
  <si>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</si>
  <si>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</si>
  <si>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</si>
  <si>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</si>
  <si>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</si>
  <si>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</si>
  <si>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</si>
  <si>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</si>
  <si>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</si>
  <si>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</si>
  <si>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</si>
  <si>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</si>
  <si>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</si>
  <si>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</si>
  <si>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</si>
  <si>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</si>
  <si>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</si>
  <si>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</si>
  <si>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</si>
  <si>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</si>
  <si>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</si>
  <si>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</si>
  <si>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</si>
  <si>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</si>
  <si>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</si>
  <si>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</si>
  <si>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</si>
  <si>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</si>
  <si>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</si>
  <si>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</si>
  <si>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</si>
  <si>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</si>
  <si>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</si>
  <si>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</si>
  <si>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</si>
  <si>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</si>
  <si>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</si>
  <si>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</si>
  <si>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</si>
  <si>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</si>
  <si>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</si>
  <si>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</si>
  <si>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</si>
  <si>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</si>
  <si>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</si>
  <si>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</si>
  <si>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</si>
  <si>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</si>
  <si>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</si>
  <si>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</si>
  <si>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</si>
  <si>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</si>
  <si>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</si>
  <si>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</si>
  <si>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</si>
  <si>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</si>
  <si>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</si>
  <si>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</si>
  <si>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</si>
  <si>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</si>
  <si>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</si>
  <si>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</si>
  <si>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</si>
  <si>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</si>
  <si>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</si>
  <si>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</si>
  <si>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</si>
  <si>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</si>
  <si>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</si>
  <si>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</si>
  <si>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</si>
  <si>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</si>
  <si>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</si>
  <si>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</si>
  <si>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</si>
  <si>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</si>
  <si>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</si>
  <si>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</si>
  <si>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</si>
  <si>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</si>
  <si>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</si>
  <si>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</si>
  <si>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</si>
  <si>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</si>
  <si>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</si>
  <si>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</si>
  <si>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</si>
  <si>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</si>
  <si>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</si>
  <si>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</si>
  <si>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</si>
  <si>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</si>
  <si>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</si>
  <si>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</si>
  <si>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</si>
  <si>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</si>
  <si>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</si>
  <si>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</si>
  <si>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</si>
  <si>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</si>
  <si>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</si>
  <si>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</si>
  <si>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</si>
  <si>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</si>
  <si>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</si>
  <si>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</si>
  <si>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</si>
  <si>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</si>
  <si>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</si>
  <si>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</si>
  <si>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</si>
  <si>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</si>
  <si>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</si>
  <si>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</si>
  <si>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</si>
  <si>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</si>
  <si>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</si>
  <si>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</si>
  <si>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</si>
  <si>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</si>
  <si>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</si>
  <si>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</si>
  <si>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</si>
  <si>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</si>
  <si>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</si>
  <si>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</si>
  <si>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</si>
  <si>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</si>
  <si>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</si>
  <si>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</si>
  <si>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</si>
  <si>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</si>
  <si>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</si>
  <si>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</si>
  <si>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</si>
  <si>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</si>
  <si>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</si>
  <si>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</si>
  <si>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</si>
  <si>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</si>
  <si>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</si>
  <si>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</si>
  <si>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</si>
  <si>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</si>
  <si>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</si>
  <si>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</si>
  <si>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</si>
  <si>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</si>
  <si>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</si>
  <si>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</si>
  <si>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</si>
  <si>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</si>
  <si>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</si>
  <si>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</si>
  <si>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</si>
  <si>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</si>
  <si>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</si>
  <si>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</si>
  <si>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</si>
  <si>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</si>
  <si>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</si>
  <si>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</si>
  <si>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</si>
  <si>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</si>
  <si>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</si>
  <si>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</si>
  <si>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</si>
  <si>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</si>
  <si>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</si>
  <si>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</si>
  <si>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</si>
  <si>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</si>
  <si>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</si>
  <si>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</si>
  <si>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</si>
  <si>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</si>
  <si>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</si>
  <si>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</si>
  <si>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</si>
  <si>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</si>
  <si>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</si>
  <si>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</si>
  <si>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</si>
  <si>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</si>
  <si>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</si>
  <si>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</si>
  <si>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</si>
  <si>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</si>
  <si>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</si>
  <si>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</si>
  <si>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</si>
  <si>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</si>
  <si>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</si>
  <si>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</si>
  <si>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</si>
  <si>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</si>
  <si>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</si>
  <si>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</si>
  <si>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</si>
  <si>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</si>
  <si>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</si>
  <si>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</si>
  <si>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</si>
  <si>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</si>
  <si>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</si>
  <si>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</si>
  <si>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</si>
  <si>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</si>
  <si>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</si>
  <si>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</si>
  <si>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</si>
  <si>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</si>
  <si>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</si>
  <si>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</si>
  <si>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</si>
  <si>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</si>
  <si>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</si>
  <si>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</si>
  <si>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</si>
  <si>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</si>
  <si>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</si>
  <si>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</si>
  <si>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</si>
  <si>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</si>
  <si>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</si>
  <si>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</si>
  <si>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</si>
  <si>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</si>
  <si>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</si>
  <si>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</si>
  <si>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</si>
  <si>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</si>
  <si>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</si>
  <si>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</si>
  <si>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</si>
  <si>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</si>
  <si>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</si>
  <si>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</si>
  <si>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</si>
  <si>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</si>
  <si>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</si>
  <si>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</si>
  <si>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</si>
  <si>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</si>
  <si>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</si>
  <si>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</si>
  <si>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</si>
  <si>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</si>
  <si>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</si>
  <si>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</si>
  <si>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</si>
  <si>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</si>
  <si>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</si>
  <si>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</si>
  <si>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</si>
  <si>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</si>
  <si>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</si>
  <si>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</si>
  <si>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</si>
  <si>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</si>
  <si>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</si>
  <si>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</si>
  <si>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</si>
  <si>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</si>
  <si>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</si>
  <si>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</si>
  <si>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</si>
  <si>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</si>
  <si>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</si>
  <si>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</si>
  <si>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</si>
  <si>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</si>
  <si>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</si>
  <si>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</si>
  <si>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</si>
  <si>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</si>
  <si>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</si>
  <si>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</si>
  <si>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</si>
  <si>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</si>
  <si>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</si>
  <si>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</si>
  <si>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</si>
  <si>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</si>
  <si>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</si>
  <si>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</si>
  <si>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</si>
  <si>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</si>
  <si>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</si>
  <si>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</si>
  <si>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</si>
  <si>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</si>
  <si>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</si>
  <si>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</si>
  <si>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</si>
  <si>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</si>
  <si>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</si>
  <si>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</si>
  <si>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</si>
  <si>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</si>
  <si>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</si>
  <si>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</si>
  <si>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</si>
  <si>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</si>
  <si>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</si>
  <si>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</si>
  <si>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</si>
  <si>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</si>
  <si>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</si>
  <si>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</si>
  <si>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</si>
  <si>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</si>
  <si>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</si>
  <si>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</si>
  <si>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</si>
  <si>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</si>
  <si>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</si>
  <si>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</si>
  <si>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</si>
  <si>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</si>
  <si>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</si>
  <si>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</si>
  <si>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</si>
  <si>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</si>
  <si>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</si>
  <si>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</si>
  <si>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</si>
  <si>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</si>
  <si>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</si>
  <si>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</si>
  <si>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</si>
  <si>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</si>
  <si>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</si>
  <si>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</si>
  <si>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</si>
  <si>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</si>
  <si>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</si>
  <si>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</si>
  <si>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</si>
  <si>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</si>
  <si>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</si>
  <si>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</si>
  <si>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</si>
  <si>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</si>
  <si>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</si>
  <si>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</si>
  <si>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</si>
  <si>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</si>
  <si>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</si>
  <si>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</si>
  <si>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</si>
  <si>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</si>
  <si>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</si>
  <si>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</si>
  <si>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</si>
  <si>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</si>
  <si>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</si>
  <si>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</si>
  <si>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</si>
  <si>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</si>
  <si>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</si>
  <si>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</si>
  <si>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</si>
  <si>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</si>
  <si>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</si>
  <si>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</si>
  <si>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</si>
  <si>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</si>
  <si>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</si>
  <si>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</si>
  <si>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</si>
  <si>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</si>
  <si>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</si>
  <si>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</si>
  <si>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</si>
  <si>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</si>
  <si>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</si>
  <si>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</si>
  <si>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</si>
  <si>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</si>
  <si>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</si>
  <si>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</si>
  <si>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</si>
  <si>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</si>
  <si>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</si>
  <si>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</si>
  <si>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</si>
  <si>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</si>
  <si>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</si>
  <si>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</si>
  <si>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</si>
  <si>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</si>
  <si>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</si>
  <si>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</si>
  <si>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</si>
  <si>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</si>
  <si>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</si>
  <si>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</si>
  <si>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</si>
  <si>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</si>
  <si>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</si>
  <si>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</si>
  <si>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</si>
  <si>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</si>
  <si>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</si>
  <si>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</si>
  <si>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</si>
  <si>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</si>
  <si>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</si>
  <si>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</si>
  <si>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</si>
  <si>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</si>
  <si>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</si>
  <si>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</si>
  <si>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</si>
  <si>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</si>
  <si>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</si>
  <si>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</si>
  <si>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</si>
  <si>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</si>
  <si>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</si>
  <si>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</si>
  <si>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</si>
  <si>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</si>
  <si>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</si>
  <si>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</si>
  <si>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</si>
  <si>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</si>
  <si>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</si>
  <si>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</si>
  <si>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</si>
  <si>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</si>
  <si>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</si>
  <si>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</si>
  <si>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</si>
  <si>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</si>
  <si>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</si>
  <si>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</si>
  <si>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</si>
  <si>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</si>
  <si>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</si>
  <si>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</si>
  <si>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</si>
  <si>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</si>
  <si>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</si>
  <si>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</si>
  <si>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</si>
  <si>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</si>
  <si>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</si>
  <si>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</si>
  <si>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</si>
  <si>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</si>
  <si>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</si>
  <si>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</si>
  <si>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</si>
  <si>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</si>
  <si>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</si>
  <si>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</si>
  <si>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</si>
  <si>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</si>
  <si>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</si>
  <si>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</si>
  <si>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</si>
  <si>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</si>
  <si>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</si>
  <si>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</si>
  <si>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</si>
  <si>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</si>
  <si>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</si>
  <si>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</si>
  <si>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</si>
  <si>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</si>
  <si>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</si>
  <si>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</si>
  <si>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</si>
  <si>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</si>
  <si>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</si>
  <si>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</si>
  <si>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</si>
  <si>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</si>
  <si>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</si>
  <si>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</si>
  <si>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</si>
  <si>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</si>
  <si>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</si>
  <si>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</si>
  <si>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</si>
  <si>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</si>
  <si>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</si>
  <si>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</si>
  <si>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</si>
  <si>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</si>
  <si>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</si>
  <si>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</si>
  <si>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</si>
  <si>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</si>
  <si>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</si>
  <si>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</si>
  <si>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</si>
  <si>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</si>
  <si>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</si>
  <si>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</si>
  <si>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</si>
  <si>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</si>
  <si>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</si>
  <si>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</si>
  <si>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</si>
  <si>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</si>
  <si>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</si>
  <si>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</si>
  <si>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</si>
  <si>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</si>
  <si>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</si>
  <si>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</si>
  <si>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</si>
  <si>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</si>
  <si>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</si>
  <si>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</si>
  <si>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</si>
  <si>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</si>
  <si>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</si>
  <si>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</si>
  <si>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</si>
  <si>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</si>
  <si>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</si>
  <si>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</si>
  <si>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</si>
  <si>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</si>
  <si>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</si>
  <si>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</si>
  <si>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</si>
  <si>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</si>
  <si>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</si>
  <si>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</si>
  <si>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</si>
  <si>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</si>
  <si>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</si>
  <si>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</si>
  <si>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</si>
  <si>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</si>
  <si>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</si>
  <si>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</si>
  <si>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</si>
  <si>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</si>
  <si>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</si>
  <si>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</si>
  <si>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</si>
  <si>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</si>
  <si>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</si>
  <si>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</si>
  <si>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</si>
  <si>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</si>
  <si>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</si>
  <si>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</si>
  <si>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</si>
  <si>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</si>
  <si>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</si>
  <si>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</si>
  <si>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</si>
  <si>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</si>
  <si>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</si>
  <si>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</si>
  <si>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</si>
  <si>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</si>
  <si>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</si>
  <si>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</si>
  <si>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</si>
  <si>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</si>
  <si>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</si>
  <si>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</si>
  <si>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</si>
  <si>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</si>
  <si>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</si>
  <si>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</si>
  <si>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</si>
  <si>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</si>
  <si>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</si>
  <si>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</si>
  <si>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</si>
  <si>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</si>
  <si>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</si>
  <si>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</si>
  <si>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</si>
  <si>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</si>
  <si>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</si>
  <si>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</si>
  <si>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</si>
  <si>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</si>
  <si>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</si>
  <si>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</si>
  <si>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</si>
  <si>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</si>
  <si>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</si>
  <si>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</si>
  <si>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</si>
  <si>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</si>
  <si>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</si>
  <si>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</si>
  <si>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</si>
  <si>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</si>
  <si>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</si>
  <si>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</si>
  <si>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</si>
  <si>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</si>
  <si>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</si>
  <si>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</si>
  <si>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</si>
  <si>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</si>
  <si>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</si>
  <si>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</si>
  <si>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</si>
  <si>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</si>
  <si>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</si>
  <si>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</si>
  <si>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</si>
  <si>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</si>
  <si>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</si>
  <si>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</si>
  <si>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</si>
  <si>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</si>
  <si>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</si>
  <si>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</si>
  <si>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</si>
  <si>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</si>
  <si>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</si>
  <si>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</si>
  <si>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</si>
  <si>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</si>
  <si>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</si>
  <si>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</si>
  <si>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</si>
  <si>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</si>
  <si>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</si>
  <si>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</si>
  <si>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</si>
  <si>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</si>
  <si>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</si>
  <si>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</si>
  <si>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</si>
  <si>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</si>
  <si>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</si>
  <si>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</si>
  <si>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</si>
  <si>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</si>
  <si>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</si>
  <si>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</si>
  <si>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</si>
  <si>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</si>
  <si>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</si>
  <si>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</si>
  <si>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</si>
  <si>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</si>
  <si>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</si>
  <si>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</si>
  <si>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</si>
  <si>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</si>
  <si>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</si>
  <si>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</si>
  <si>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</si>
  <si>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</si>
  <si>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</si>
  <si>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</si>
  <si>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</si>
  <si>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</si>
  <si>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</si>
  <si>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</si>
  <si>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</si>
  <si>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</si>
  <si>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</si>
  <si>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</si>
  <si>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</si>
  <si>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</si>
  <si>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</si>
  <si>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</si>
  <si>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</si>
  <si>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</si>
  <si>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</si>
  <si>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</si>
  <si>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</si>
  <si>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</si>
  <si>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</si>
  <si>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</si>
  <si>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</si>
  <si>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</si>
  <si>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</si>
  <si>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</si>
  <si>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</si>
  <si>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</si>
  <si>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</si>
  <si>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</si>
  <si>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</si>
  <si>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</si>
  <si>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</si>
  <si>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</si>
  <si>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</si>
  <si>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</si>
  <si>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</si>
  <si>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</si>
  <si>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</si>
  <si>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</si>
  <si>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</si>
  <si>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</si>
  <si>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</si>
  <si>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</si>
  <si>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</si>
  <si>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</si>
  <si>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</si>
  <si>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</si>
  <si>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</si>
  <si>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</si>
  <si>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</si>
  <si>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</si>
  <si>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</si>
  <si>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</si>
  <si>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</si>
  <si>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</si>
  <si>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</si>
  <si>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</si>
  <si>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</si>
  <si>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</si>
  <si>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</si>
  <si>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</si>
  <si>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</si>
  <si>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</si>
  <si>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</si>
  <si>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</si>
  <si>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</si>
  <si>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</si>
  <si>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</si>
  <si>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</si>
  <si>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</si>
  <si>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</si>
  <si>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</si>
  <si>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</si>
  <si>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</si>
  <si>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</si>
  <si>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</si>
  <si>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</si>
  <si>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</si>
  <si>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</si>
  <si>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</si>
  <si>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</si>
  <si>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</si>
  <si>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</si>
  <si>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</si>
  <si>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</si>
  <si>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</si>
  <si>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</si>
  <si>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</si>
  <si>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</si>
  <si>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</si>
  <si>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</si>
  <si>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</si>
  <si>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</si>
  <si>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</si>
  <si>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</si>
  <si>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</si>
  <si>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</si>
  <si>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</si>
  <si>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</si>
  <si>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</si>
  <si>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</si>
  <si>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</si>
  <si>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</si>
  <si>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</si>
  <si>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</si>
  <si>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</si>
  <si>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</si>
  <si>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</si>
  <si>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</si>
  <si>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</si>
  <si>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</si>
  <si>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</si>
  <si>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</si>
  <si>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</si>
  <si>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</si>
  <si>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</si>
  <si>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</si>
  <si>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</si>
  <si>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</si>
  <si>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</si>
  <si>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</si>
  <si>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</si>
  <si>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</si>
  <si>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</si>
  <si>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</si>
  <si>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</si>
  <si>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</si>
  <si>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</si>
  <si>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</si>
  <si>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</si>
  <si>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</si>
  <si>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</si>
  <si>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</si>
  <si>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</si>
  <si>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</si>
  <si>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</si>
  <si>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</si>
  <si>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</si>
  <si>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</si>
  <si>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</si>
  <si>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</si>
  <si>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</si>
  <si>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</si>
  <si>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</si>
  <si>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</si>
  <si>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</si>
  <si>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</si>
  <si>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</si>
  <si>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</si>
  <si>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</si>
  <si>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</si>
  <si>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</si>
  <si>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</si>
  <si>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</si>
  <si>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</si>
  <si>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</si>
  <si>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</si>
  <si>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</si>
  <si>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</si>
  <si>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</si>
  <si>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</si>
  <si>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</si>
  <si>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</si>
  <si>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</si>
  <si>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</si>
  <si>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</si>
  <si>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</si>
  <si>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</si>
  <si>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</si>
  <si>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</si>
  <si>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</si>
  <si>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</si>
  <si>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</si>
  <si>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</si>
  <si>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</si>
  <si>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</si>
  <si>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</si>
  <si>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</si>
  <si>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</si>
  <si>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</si>
  <si>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</si>
  <si>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</si>
  <si>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</si>
  <si>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</si>
  <si>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</si>
  <si>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</si>
  <si>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</si>
  <si>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</si>
  <si>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</si>
  <si>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</si>
  <si>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</si>
  <si>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</si>
  <si>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</si>
  <si>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</si>
  <si>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</si>
  <si>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</si>
  <si>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</si>
  <si>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</si>
  <si>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</si>
  <si>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</si>
  <si>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</si>
  <si>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</si>
  <si>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</si>
  <si>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</si>
  <si>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</si>
  <si>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</si>
  <si>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</si>
  <si>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</si>
  <si>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</si>
  <si>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</si>
  <si>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</si>
  <si>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</si>
  <si>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</si>
  <si>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</si>
  <si>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</si>
  <si>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</si>
  <si>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</si>
  <si>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</si>
  <si>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</si>
  <si>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</si>
  <si>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</si>
  <si>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</si>
  <si>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</si>
  <si>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</si>
  <si>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</si>
  <si>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</si>
  <si>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</si>
  <si>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</si>
  <si>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</si>
  <si>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</si>
  <si>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</si>
  <si>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</si>
  <si>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</si>
  <si>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</si>
  <si>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</si>
  <si>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</si>
  <si>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</si>
  <si>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</si>
  <si>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</si>
  <si>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</si>
  <si>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</si>
  <si>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</si>
  <si>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</si>
  <si>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</si>
  <si>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</si>
  <si>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</si>
  <si>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</si>
  <si>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</si>
  <si>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</si>
  <si>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</si>
  <si>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</si>
  <si>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</si>
  <si>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</si>
  <si>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</si>
  <si>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</si>
  <si>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</si>
  <si>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</si>
  <si>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</si>
  <si>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</si>
  <si>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</si>
  <si>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</si>
  <si>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</si>
  <si>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</si>
  <si>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</si>
  <si>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</si>
  <si>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</si>
  <si>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</si>
  <si>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</si>
  <si>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</si>
  <si>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</si>
  <si>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</si>
  <si>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</si>
  <si>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</si>
  <si>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</si>
  <si>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</si>
  <si>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</si>
  <si>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</si>
  <si>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</si>
  <si>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</si>
  <si>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</si>
  <si>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</si>
  <si>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</si>
  <si>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</si>
  <si>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</si>
  <si>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</si>
  <si>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</si>
  <si>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</si>
  <si>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</si>
  <si>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</si>
  <si>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</si>
  <si>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</si>
  <si>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</si>
  <si>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</si>
  <si>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</si>
  <si>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</si>
  <si>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</si>
  <si>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</si>
  <si>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</si>
  <si>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</si>
  <si>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</si>
  <si>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</si>
  <si>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</si>
  <si>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</si>
  <si>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</si>
  <si>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</si>
  <si>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</si>
  <si>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</si>
  <si>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</si>
  <si>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</si>
  <si>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</si>
  <si>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</si>
  <si>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</si>
  <si>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</si>
  <si>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</si>
  <si>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</si>
  <si>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</si>
  <si>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</si>
  <si>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</si>
  <si>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</si>
  <si>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</si>
  <si>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</si>
  <si>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</si>
  <si>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</si>
  <si>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</si>
  <si>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</si>
  <si>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</si>
  <si>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</si>
  <si>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</si>
  <si>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</si>
  <si>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</si>
  <si>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</si>
  <si>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</si>
  <si>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</si>
  <si>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</si>
  <si>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</si>
  <si>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</si>
  <si>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</si>
  <si>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</si>
  <si>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</si>
  <si>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</si>
  <si>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</si>
  <si>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</si>
  <si>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</si>
  <si>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</si>
  <si>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</si>
  <si>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</si>
  <si>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</si>
  <si>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</si>
  <si>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</si>
  <si>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</si>
  <si>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</si>
  <si>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</si>
  <si>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</si>
  <si>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</si>
  <si>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</si>
  <si>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</si>
  <si>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</si>
  <si>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</si>
  <si>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</si>
  <si>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</si>
  <si>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</si>
  <si>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</si>
  <si>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</si>
  <si>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</si>
  <si>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</si>
  <si>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</si>
  <si>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</si>
  <si>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</si>
  <si>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</si>
  <si>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</si>
  <si>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</si>
  <si>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</si>
  <si>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</si>
  <si>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</si>
  <si>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</si>
  <si>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</si>
  <si>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</si>
  <si>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</si>
  <si>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</si>
  <si>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</si>
  <si>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</si>
  <si>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</si>
  <si>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</si>
  <si>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</si>
  <si>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</si>
  <si>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</si>
  <si>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</si>
  <si>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</si>
  <si>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</si>
  <si>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</si>
  <si>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</si>
  <si>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</si>
  <si>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</si>
  <si>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</si>
  <si>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</si>
  <si>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</si>
  <si>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</si>
  <si>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</si>
  <si>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</si>
  <si>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</si>
  <si>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</si>
  <si>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</si>
  <si>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</si>
  <si>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</si>
  <si>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</si>
  <si>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</si>
  <si>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</si>
  <si>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</si>
  <si>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</si>
  <si>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</si>
  <si>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</si>
  <si>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</si>
  <si>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</si>
  <si>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</si>
  <si>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</si>
  <si>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</si>
  <si>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</si>
  <si>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</si>
  <si>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</si>
  <si>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</si>
  <si>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</si>
  <si>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</si>
  <si>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</si>
  <si>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</si>
  <si>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</si>
  <si>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</si>
  <si>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</si>
  <si>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</si>
  <si>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</si>
  <si>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</si>
  <si>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</si>
  <si>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</si>
  <si>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</si>
  <si>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</si>
  <si>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</si>
  <si>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</si>
  <si>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</si>
  <si>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</si>
  <si>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</si>
  <si>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</si>
  <si>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</si>
  <si>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</si>
  <si>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</si>
  <si>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</si>
  <si>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</si>
  <si>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</si>
  <si>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</si>
  <si>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</si>
  <si>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</si>
  <si>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</si>
  <si>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</si>
  <si>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</si>
  <si>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</si>
  <si>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</si>
  <si>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</si>
  <si>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</si>
  <si>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</si>
  <si>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</si>
  <si>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</si>
  <si>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</si>
  <si>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</si>
  <si>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</si>
  <si>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</si>
  <si>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</si>
  <si>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</si>
  <si>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</si>
  <si>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</si>
  <si>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</si>
  <si>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</si>
  <si>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</si>
  <si>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</si>
  <si>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</si>
  <si>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</si>
  <si>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</si>
  <si>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</si>
  <si>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</si>
  <si>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</si>
  <si>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</si>
  <si>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</si>
  <si>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</si>
  <si>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</si>
  <si>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</si>
  <si>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</si>
  <si>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</si>
  <si>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</si>
  <si>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</si>
  <si>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</si>
  <si>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</si>
  <si>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</si>
  <si>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</si>
  <si>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</si>
  <si>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</si>
  <si>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</si>
  <si>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</si>
  <si>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</si>
  <si>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</si>
  <si>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</si>
  <si>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</si>
  <si>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</si>
  <si>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</si>
  <si>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</si>
  <si>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</si>
  <si>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</si>
  <si>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</si>
  <si>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</si>
  <si>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</si>
  <si>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</si>
  <si>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</si>
  <si>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</si>
  <si>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</si>
  <si>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</si>
  <si>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</si>
  <si>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</si>
  <si>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</si>
  <si>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</si>
  <si>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</si>
  <si>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</si>
  <si>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</si>
  <si>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</si>
  <si>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</si>
  <si>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</si>
  <si>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</si>
  <si>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</si>
  <si>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</si>
  <si>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</si>
  <si>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</si>
  <si>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</si>
  <si>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</si>
  <si>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</si>
  <si>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</si>
  <si>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</si>
  <si>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</si>
  <si>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</si>
  <si>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</si>
  <si>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</si>
  <si>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</si>
  <si>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</si>
  <si>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</si>
  <si>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</si>
  <si>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</si>
  <si>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</si>
  <si>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</si>
  <si>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</si>
  <si>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</si>
  <si>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</si>
  <si>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</si>
  <si>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</si>
  <si>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</si>
  <si>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</si>
  <si>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</si>
  <si>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</si>
  <si>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</si>
  <si>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</si>
  <si>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</si>
  <si>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</si>
  <si>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</si>
  <si>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</si>
  <si>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</si>
  <si>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</si>
  <si>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</si>
  <si>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</si>
  <si>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</si>
  <si>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</si>
  <si>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</si>
  <si>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</si>
  <si>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</si>
  <si>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</si>
  <si>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</si>
  <si>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</si>
  <si>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</si>
  <si>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</si>
  <si>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</si>
  <si>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</si>
  <si>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</si>
  <si>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</si>
  <si>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</si>
  <si>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</si>
  <si>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</si>
  <si>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</si>
  <si>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</si>
  <si>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</si>
  <si>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</si>
  <si>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</si>
  <si>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</si>
  <si>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</si>
  <si>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</si>
  <si>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</si>
  <si>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</si>
  <si>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</si>
  <si>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</si>
  <si>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</si>
  <si>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</si>
  <si>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</si>
  <si>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</si>
  <si>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</si>
  <si>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</si>
  <si>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</si>
  <si>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</si>
  <si>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</si>
  <si>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</si>
  <si>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</si>
  <si>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</si>
  <si>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</si>
  <si>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</si>
  <si>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</si>
  <si>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</si>
  <si>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</si>
  <si>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</si>
  <si>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</si>
  <si>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</si>
  <si>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</si>
  <si>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</si>
  <si>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</si>
  <si>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</si>
  <si>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</si>
  <si>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</si>
  <si>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</si>
  <si>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</si>
  <si>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</si>
  <si>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</si>
  <si>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</si>
  <si>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</si>
  <si>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</si>
  <si>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</si>
  <si>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</si>
  <si>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</si>
  <si>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</si>
  <si>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</si>
  <si>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</si>
  <si>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</si>
  <si>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</si>
  <si>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</si>
  <si>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</si>
  <si>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</si>
  <si>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</si>
  <si>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</si>
  <si>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</si>
  <si>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</si>
  <si>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</si>
  <si>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</si>
  <si>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</si>
  <si>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</si>
  <si>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</si>
  <si>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</si>
  <si>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</si>
  <si>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</si>
  <si>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</si>
  <si>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</si>
  <si>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</si>
  <si>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</si>
  <si>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</si>
  <si>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</si>
  <si>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</si>
  <si>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</si>
  <si>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</si>
  <si>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</si>
  <si>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</si>
  <si>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</si>
  <si>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</si>
  <si>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</si>
  <si>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</si>
  <si>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</si>
  <si>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</si>
  <si>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</si>
  <si>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</si>
  <si>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</si>
  <si>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</si>
  <si>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</si>
  <si>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</si>
  <si>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</si>
  <si>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</si>
  <si>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</si>
  <si>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</si>
  <si>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</si>
  <si>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</si>
  <si>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</si>
  <si>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</si>
  <si>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</si>
  <si>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</si>
  <si>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</si>
  <si>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</si>
  <si>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</si>
  <si>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</si>
  <si>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</si>
  <si>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</si>
  <si>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</si>
  <si>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</si>
  <si>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</si>
  <si>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</si>
  <si>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</si>
  <si>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</si>
  <si>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</si>
  <si>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</si>
  <si>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</si>
  <si>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</si>
  <si>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</si>
  <si>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</si>
  <si>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</si>
  <si>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</si>
  <si>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</si>
  <si>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</si>
  <si>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</si>
  <si>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</si>
  <si>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</si>
  <si>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</si>
  <si>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</si>
  <si>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</si>
  <si>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</si>
  <si>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</si>
  <si>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</si>
  <si>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</si>
  <si>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</si>
  <si>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</si>
  <si>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</si>
  <si>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</si>
  <si>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</si>
  <si>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</si>
  <si>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</si>
  <si>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</si>
  <si>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</si>
  <si>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</si>
  <si>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</si>
  <si>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</si>
  <si>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</si>
  <si>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</si>
  <si>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</si>
  <si>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</si>
  <si>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</si>
  <si>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</si>
  <si>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</si>
  <si>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</si>
  <si>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</si>
  <si>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</si>
  <si>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</si>
  <si>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</si>
  <si>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</si>
  <si>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</si>
  <si>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</si>
  <si>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</si>
  <si>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</si>
  <si>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</si>
  <si>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</si>
  <si>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</si>
  <si>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</si>
  <si>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</si>
  <si>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</si>
  <si>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</si>
  <si>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</si>
  <si>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</si>
  <si>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</si>
  <si>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</si>
  <si>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</si>
  <si>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</si>
  <si>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</si>
  <si>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</si>
  <si>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</si>
  <si>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</si>
  <si>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</si>
  <si>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</si>
  <si>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</si>
  <si>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</si>
  <si>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</si>
  <si>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</si>
  <si>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</si>
  <si>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</si>
  <si>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</si>
  <si>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</si>
  <si>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</si>
  <si>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</si>
  <si>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</si>
  <si>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</si>
  <si>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</si>
  <si>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</si>
  <si>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</si>
  <si>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</si>
  <si>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</si>
  <si>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</si>
  <si>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</si>
  <si>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</si>
  <si>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</si>
  <si>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</si>
  <si>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</si>
  <si>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</si>
  <si>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</si>
  <si>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</si>
  <si>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</si>
  <si>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</si>
  <si>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</si>
  <si>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</si>
  <si>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</si>
  <si>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</si>
  <si>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</si>
  <si>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</si>
  <si>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</si>
  <si>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</si>
  <si>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</si>
  <si>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</si>
  <si>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</si>
  <si>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</si>
  <si>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</si>
  <si>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</si>
  <si>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</si>
  <si>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</si>
  <si>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</si>
  <si>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</si>
  <si>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</si>
  <si>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</si>
  <si>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</si>
  <si>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</si>
  <si>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</si>
  <si>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</si>
  <si>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</si>
  <si>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</si>
  <si>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</si>
  <si>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</si>
  <si>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</si>
  <si>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</si>
  <si>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</si>
  <si>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</si>
  <si>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</si>
  <si>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</si>
  <si>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</si>
  <si>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</si>
  <si>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</si>
  <si>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</si>
  <si>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</si>
  <si>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</si>
  <si>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</si>
  <si>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</si>
  <si>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</si>
  <si>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</si>
  <si>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</si>
  <si>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</si>
  <si>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</si>
  <si>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</si>
  <si>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</si>
  <si>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</si>
  <si>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</si>
  <si>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</si>
  <si>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</si>
  <si>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</si>
  <si>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</si>
  <si>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</si>
  <si>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</si>
  <si>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</si>
  <si>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</si>
  <si>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</si>
  <si>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</si>
  <si>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</si>
  <si>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</si>
  <si>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</si>
  <si>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</si>
  <si>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</si>
  <si>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</si>
  <si>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</si>
  <si>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</si>
  <si>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</si>
  <si>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</si>
  <si>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</si>
  <si>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</si>
  <si>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</si>
  <si>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</si>
  <si>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</si>
  <si>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</si>
  <si>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</si>
  <si>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</si>
  <si>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</si>
  <si>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</si>
  <si>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</si>
  <si>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</si>
  <si>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</si>
  <si>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</si>
  <si>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</si>
  <si>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</si>
  <si>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</si>
  <si>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</si>
  <si>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</si>
  <si>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</si>
  <si>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</si>
  <si>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</si>
  <si>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</si>
  <si>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</si>
  <si>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</si>
  <si>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</si>
  <si>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</si>
  <si>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</si>
  <si>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</si>
  <si>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</si>
  <si>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</si>
  <si>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</si>
  <si>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</si>
  <si>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</si>
  <si>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</si>
  <si>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</si>
  <si>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</si>
  <si>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</si>
  <si>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</si>
  <si>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</si>
  <si>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</si>
  <si>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</si>
  <si>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</si>
  <si>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</si>
  <si>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</si>
  <si>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</si>
  <si>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</si>
  <si>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</si>
  <si>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</si>
  <si>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</si>
  <si>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</si>
  <si>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</si>
  <si>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</si>
  <si>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</si>
  <si>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</si>
  <si>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</si>
  <si>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</si>
  <si>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</si>
  <si>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</si>
  <si>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</si>
  <si>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</si>
  <si>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</si>
  <si>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</si>
  <si>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</si>
  <si>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</si>
  <si>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</si>
  <si>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</si>
  <si>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</si>
  <si>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</si>
  <si>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</si>
  <si>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</si>
  <si>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</si>
  <si>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</si>
  <si>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</si>
  <si>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</si>
  <si>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</si>
  <si>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</si>
  <si>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</si>
  <si>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</si>
  <si>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</si>
  <si>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</si>
  <si>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</si>
  <si>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</si>
  <si>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</si>
  <si>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</si>
  <si>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</si>
  <si>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</si>
  <si>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</si>
  <si>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</si>
  <si>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</si>
  <si>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</si>
  <si>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</si>
  <si>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</si>
  <si>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</si>
  <si>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</si>
  <si>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</si>
  <si>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</si>
  <si>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</si>
  <si>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</si>
  <si>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</si>
  <si>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</si>
  <si>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</si>
  <si>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</si>
  <si>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</si>
  <si>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</si>
  <si>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</si>
  <si>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</si>
  <si>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</si>
  <si>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</si>
  <si>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</si>
  <si>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</si>
  <si>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</si>
  <si>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</si>
  <si>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</si>
  <si>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</si>
  <si>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</si>
  <si>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</si>
  <si>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</si>
  <si>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</si>
  <si>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</si>
  <si>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</si>
  <si>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</si>
  <si>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</si>
  <si>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</si>
  <si>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</si>
  <si>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</si>
  <si>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</si>
  <si>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</si>
  <si>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</si>
  <si>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</si>
  <si>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</si>
  <si>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</si>
  <si>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</si>
  <si>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</si>
  <si>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</si>
  <si>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</si>
  <si>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</si>
  <si>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</si>
  <si>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</si>
  <si>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</si>
  <si>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</si>
  <si>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</si>
  <si>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</si>
  <si>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</si>
  <si>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</si>
  <si>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</si>
  <si>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</si>
  <si>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</si>
  <si>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</si>
  <si>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</si>
  <si>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</si>
  <si>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</si>
  <si>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</si>
  <si>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</si>
  <si>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</si>
  <si>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</si>
  <si>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</si>
  <si>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</si>
  <si>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</si>
  <si>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</si>
  <si>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</si>
  <si>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</si>
  <si>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</si>
  <si>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</si>
  <si>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</si>
  <si>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</si>
  <si>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</si>
  <si>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</si>
  <si>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</si>
  <si>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</si>
  <si>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</si>
  <si>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</si>
  <si>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</si>
  <si>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</si>
  <si>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</si>
  <si>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</si>
  <si>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</si>
  <si>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</si>
  <si>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</si>
  <si>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</si>
  <si>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</si>
  <si>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</si>
  <si>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</si>
  <si>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</si>
  <si>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</si>
  <si>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</si>
  <si>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</si>
  <si>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</si>
  <si>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</si>
  <si>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</si>
  <si>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</si>
  <si>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</si>
  <si>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</si>
  <si>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</si>
  <si>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</si>
  <si>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</si>
  <si>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</si>
  <si>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</si>
  <si>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</si>
  <si>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</si>
  <si>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</si>
  <si>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</si>
  <si>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</si>
  <si>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</si>
  <si>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</si>
  <si>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</si>
  <si>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</si>
  <si>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</si>
  <si>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</si>
  <si>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</si>
  <si>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</si>
  <si>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</si>
  <si>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</si>
  <si>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</si>
  <si>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</si>
  <si>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</si>
  <si>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</si>
  <si>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</si>
  <si>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</si>
  <si>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</si>
  <si>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</si>
  <si>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</si>
  <si>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</si>
  <si>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</si>
  <si>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</si>
  <si>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</si>
  <si>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</si>
  <si>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</si>
  <si>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</si>
  <si>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</si>
  <si>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</si>
  <si>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</si>
  <si>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</si>
  <si>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</si>
  <si>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</si>
  <si>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</si>
  <si>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</si>
  <si>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</si>
  <si>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</si>
  <si>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</si>
  <si>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</si>
  <si>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</si>
  <si>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</si>
  <si>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</si>
  <si>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</si>
  <si>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</si>
  <si>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</si>
  <si>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</si>
  <si>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</si>
  <si>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</si>
  <si>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</si>
  <si>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</si>
  <si>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</si>
  <si>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</si>
  <si>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</si>
  <si>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</si>
  <si>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</si>
  <si>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</si>
  <si>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</si>
  <si>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</si>
  <si>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</si>
  <si>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</si>
  <si>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</si>
  <si>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</si>
  <si>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</si>
  <si>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</si>
  <si>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</si>
  <si>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</si>
  <si>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</si>
  <si>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</si>
  <si>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</si>
  <si>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</si>
  <si>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</si>
  <si>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</si>
  <si>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</si>
  <si>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</si>
  <si>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</si>
  <si>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</si>
  <si>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</si>
  <si>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</si>
  <si>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</si>
  <si>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</si>
  <si>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</si>
  <si>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</si>
  <si>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</si>
  <si>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</si>
  <si>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</si>
  <si>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</si>
  <si>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</si>
  <si>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</si>
  <si>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</si>
  <si>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</si>
  <si>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</si>
  <si>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</si>
  <si>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</si>
  <si>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</si>
  <si>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</si>
  <si>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</si>
  <si>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</si>
  <si>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</si>
  <si>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</si>
  <si>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</si>
  <si>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</si>
  <si>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</si>
  <si>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</si>
  <si>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</si>
  <si>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</si>
  <si>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</si>
  <si>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</si>
  <si>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</si>
  <si>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</si>
  <si>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</si>
  <si>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</si>
  <si>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</si>
  <si>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</si>
  <si>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</si>
  <si>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</si>
  <si>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</si>
  <si>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</si>
  <si>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</si>
  <si>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</si>
  <si>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</si>
  <si>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</si>
  <si>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</si>
  <si>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</si>
  <si>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</si>
  <si>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</si>
  <si>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</si>
  <si>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</si>
  <si>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</si>
  <si>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</si>
  <si>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</si>
  <si>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</si>
  <si>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</si>
  <si>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</si>
  <si>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</si>
  <si>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</si>
  <si>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</si>
  <si>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</si>
  <si>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</si>
  <si>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</si>
  <si>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</si>
  <si>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</si>
  <si>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</si>
  <si>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</si>
  <si>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</si>
  <si>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</si>
  <si>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</si>
  <si>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</si>
  <si>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</si>
  <si>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</si>
  <si>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</si>
  <si>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</si>
  <si>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</si>
  <si>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</si>
  <si>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</si>
  <si>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</si>
  <si>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</si>
  <si>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</si>
  <si>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</si>
  <si>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</si>
  <si>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</si>
  <si>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</si>
  <si>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</si>
  <si>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</si>
  <si>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</si>
  <si>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</si>
  <si>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</si>
  <si>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</si>
  <si>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</si>
  <si>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</si>
  <si>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</si>
  <si>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</si>
  <si>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</si>
  <si>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</si>
  <si>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</si>
  <si>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</si>
  <si>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</si>
  <si>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</si>
  <si>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</si>
  <si>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</si>
  <si>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</si>
  <si>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</si>
  <si>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</si>
  <si>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</si>
  <si>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</si>
  <si>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</si>
  <si>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</si>
  <si>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</si>
  <si>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</si>
  <si>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</si>
  <si>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</si>
  <si>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</si>
  <si>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</si>
  <si>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</si>
  <si>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</si>
  <si>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</si>
  <si>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</si>
  <si>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</si>
  <si>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</si>
  <si>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</si>
  <si>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</si>
  <si>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</si>
  <si>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</si>
  <si>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</si>
  <si>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</si>
  <si>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</si>
  <si>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</si>
  <si>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</si>
  <si>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</si>
  <si>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</si>
  <si>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</si>
  <si>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</si>
  <si>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</si>
  <si>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</si>
  <si>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</si>
  <si>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</si>
  <si>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</si>
  <si>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</si>
  <si>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</si>
  <si>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</si>
  <si>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</si>
  <si>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</si>
  <si>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</si>
  <si>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</si>
  <si>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</si>
  <si>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</si>
  <si>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</si>
  <si>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</si>
  <si>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</si>
  <si>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</si>
  <si>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</si>
  <si>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</si>
  <si>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</si>
  <si>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</si>
  <si>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</si>
  <si>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</si>
  <si>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</si>
  <si>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</si>
  <si>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</si>
  <si>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</si>
  <si>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</si>
  <si>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</si>
  <si>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</si>
  <si>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</si>
  <si>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</si>
  <si>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</si>
  <si>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</si>
  <si>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</si>
  <si>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</si>
  <si>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</si>
  <si>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</si>
  <si>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</si>
  <si>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</si>
  <si>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</si>
  <si>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</si>
  <si>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</si>
  <si>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</si>
  <si>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</si>
  <si>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</si>
  <si>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</si>
  <si>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</si>
  <si>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</si>
  <si>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</si>
  <si>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</si>
  <si>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</si>
  <si>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</si>
  <si>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</si>
  <si>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</si>
  <si>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</si>
  <si>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</si>
  <si>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</si>
  <si>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</si>
  <si>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</si>
  <si>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</si>
  <si>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</si>
  <si>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</si>
  <si>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</si>
  <si>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</si>
  <si>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</si>
  <si>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</si>
  <si>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</si>
  <si>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</si>
  <si>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</si>
  <si>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</si>
  <si>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</si>
  <si>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</si>
  <si>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</si>
  <si>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</si>
  <si>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</si>
  <si>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</si>
  <si>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</si>
  <si>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</si>
  <si>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</si>
  <si>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</si>
  <si>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</si>
  <si>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</si>
  <si>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</si>
  <si>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</si>
  <si>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</si>
  <si>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</si>
  <si>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</si>
  <si>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</si>
  <si>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</si>
  <si>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</si>
  <si>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</si>
  <si>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</si>
  <si>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</si>
  <si>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</si>
  <si>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</si>
  <si>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</si>
  <si>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</si>
  <si>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</si>
  <si>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</si>
  <si>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</si>
  <si>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</si>
  <si>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</si>
  <si>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</si>
  <si>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</si>
  <si>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</si>
  <si>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</si>
  <si>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</si>
  <si>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</si>
  <si>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</si>
  <si>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</si>
  <si>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</si>
  <si>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</si>
  <si>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</si>
  <si>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</si>
  <si>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</si>
  <si>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</si>
  <si>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</si>
  <si>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</si>
  <si>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</si>
  <si>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</si>
  <si>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</si>
  <si>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</si>
  <si>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</si>
  <si>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</si>
  <si>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</si>
  <si>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</si>
  <si>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</si>
  <si>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</si>
  <si>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</si>
  <si>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</si>
  <si>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</si>
  <si>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</si>
  <si>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</si>
  <si>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</si>
  <si>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</si>
  <si>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</si>
  <si>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</si>
  <si>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</si>
  <si>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</si>
  <si>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</si>
  <si>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</si>
  <si>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</si>
  <si>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</si>
  <si>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</si>
  <si>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</si>
  <si>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</si>
  <si>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</si>
  <si>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</si>
  <si>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</si>
  <si>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</si>
  <si>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</si>
  <si>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</si>
  <si>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</si>
  <si>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</si>
  <si>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</si>
  <si>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</si>
  <si>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</si>
  <si>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</si>
  <si>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</si>
  <si>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</si>
  <si>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</si>
  <si>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</si>
  <si>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</si>
  <si>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</si>
  <si>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</si>
  <si>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</si>
  <si>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</si>
  <si>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</si>
  <si>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</si>
  <si>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</si>
  <si>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</si>
  <si>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</si>
  <si>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</si>
  <si>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</si>
  <si>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</si>
  <si>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</si>
  <si>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</si>
  <si>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</si>
  <si>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</si>
  <si>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</si>
  <si>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</si>
  <si>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</si>
  <si>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</si>
  <si>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</si>
  <si>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</si>
  <si>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</si>
  <si>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</si>
  <si>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</si>
  <si>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</si>
  <si>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</si>
  <si>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</si>
  <si>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</si>
  <si>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</si>
  <si>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</si>
  <si>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</si>
  <si>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</si>
  <si>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</si>
  <si>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</si>
  <si>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</si>
  <si>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</si>
  <si>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</si>
  <si>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</si>
  <si>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</si>
  <si>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</si>
  <si>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</si>
  <si>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</si>
  <si>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</si>
  <si>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</si>
  <si>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</si>
  <si>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</si>
  <si>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</si>
  <si>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</si>
  <si>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</si>
  <si>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</si>
  <si>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</si>
  <si>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</si>
  <si>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</si>
  <si>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</si>
  <si>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</si>
  <si>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</si>
  <si>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</si>
  <si>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</si>
  <si>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</si>
  <si>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</si>
  <si>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</si>
  <si>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</si>
  <si>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</si>
  <si>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</si>
  <si>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</si>
  <si>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</si>
  <si>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</si>
  <si>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</si>
  <si>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</si>
  <si>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</si>
  <si>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</si>
  <si>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</si>
  <si>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</si>
  <si>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</si>
  <si>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</si>
  <si>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</si>
  <si>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</si>
  <si>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</si>
  <si>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</si>
  <si>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</si>
  <si>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</si>
  <si>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</si>
  <si>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</si>
  <si>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</si>
  <si>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</si>
  <si>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</si>
  <si>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</si>
  <si>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</si>
  <si>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</si>
  <si>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</si>
  <si>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</si>
  <si>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</si>
  <si>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</si>
  <si>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</si>
  <si>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</si>
  <si>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</si>
  <si>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</si>
  <si>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</si>
  <si>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</si>
  <si>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</si>
  <si>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</si>
  <si>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</si>
  <si>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</si>
  <si>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</si>
  <si>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</si>
  <si>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</si>
  <si>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</si>
  <si>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</si>
  <si>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</si>
  <si>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</si>
  <si>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</si>
  <si>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</si>
  <si>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</si>
  <si>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</si>
  <si>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</si>
  <si>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</si>
  <si>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</si>
  <si>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</si>
  <si>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</si>
  <si>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</si>
  <si>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</si>
  <si>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</si>
  <si>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</si>
  <si>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</si>
  <si>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</si>
  <si>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</si>
  <si>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</si>
  <si>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</si>
  <si>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</si>
  <si>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</si>
  <si>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</si>
  <si>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</si>
  <si>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</si>
  <si>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</si>
  <si>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</si>
  <si>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</si>
  <si>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</si>
  <si>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</si>
  <si>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</si>
  <si>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</si>
  <si>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</si>
  <si>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</si>
  <si>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</si>
  <si>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</si>
  <si>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</si>
  <si>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</si>
  <si>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</si>
  <si>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</si>
  <si>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</si>
  <si>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</si>
  <si>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</si>
  <si>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</si>
  <si>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</si>
  <si>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</si>
  <si>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</si>
  <si>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</si>
  <si>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</si>
  <si>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</si>
  <si>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</si>
  <si>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</si>
  <si>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</si>
  <si>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</si>
  <si>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</si>
  <si>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</si>
  <si>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</si>
  <si>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</si>
  <si>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</si>
  <si>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</si>
  <si>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</si>
  <si>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</si>
  <si>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</si>
  <si>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</si>
  <si>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</si>
  <si>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</si>
  <si>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</si>
  <si>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</si>
  <si>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</si>
  <si>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</si>
  <si>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</si>
  <si>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</si>
  <si>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</si>
  <si>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</si>
  <si>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</si>
  <si>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</si>
  <si>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</si>
  <si>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</si>
  <si>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</si>
  <si>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</si>
  <si>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</si>
  <si>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</si>
  <si>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</si>
  <si>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</si>
  <si>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</si>
  <si>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</si>
  <si>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</si>
  <si>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</si>
  <si>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</si>
  <si>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</si>
  <si>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</si>
  <si>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</si>
  <si>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</si>
  <si>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</si>
  <si>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</si>
  <si>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</si>
  <si>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</si>
  <si>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</si>
  <si>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</si>
  <si>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</si>
  <si>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</si>
  <si>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</si>
  <si>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</si>
  <si>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</si>
  <si>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</si>
  <si>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</si>
  <si>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</si>
  <si>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</si>
  <si>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</si>
  <si>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</si>
  <si>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</si>
  <si>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</si>
  <si>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</si>
  <si>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</si>
  <si>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</si>
  <si>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</si>
  <si>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</si>
  <si>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</si>
  <si>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</si>
  <si>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</si>
  <si>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</si>
  <si>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</si>
  <si>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</si>
  <si>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</si>
  <si>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</si>
  <si>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</si>
  <si>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</si>
  <si>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</si>
  <si>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</si>
  <si>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</si>
  <si>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</si>
  <si>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</si>
  <si>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</si>
  <si>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</si>
  <si>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</si>
  <si>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</si>
  <si>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</si>
  <si>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</si>
  <si>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</si>
  <si>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</si>
  <si>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</si>
  <si>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</si>
  <si>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</si>
  <si>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</si>
  <si>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</si>
  <si>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</si>
  <si>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</si>
  <si>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</si>
  <si>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</si>
  <si>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</si>
  <si>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</si>
  <si>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</si>
  <si>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</si>
  <si>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</si>
  <si>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</si>
  <si>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</si>
  <si>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</si>
  <si>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</si>
  <si>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</si>
  <si>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</si>
  <si>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</si>
  <si>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</si>
  <si>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</si>
  <si>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</si>
  <si>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</si>
  <si>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</si>
  <si>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</si>
  <si>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</si>
  <si>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</si>
  <si>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</si>
  <si>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</si>
  <si>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</si>
  <si>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</si>
  <si>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</si>
  <si>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</si>
  <si>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</si>
  <si>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</si>
  <si>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</si>
  <si>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</si>
  <si>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</si>
  <si>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</si>
  <si>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</si>
  <si>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</si>
  <si>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</si>
  <si>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</si>
  <si>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</si>
  <si>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</si>
  <si>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</si>
  <si>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</si>
  <si>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</si>
  <si>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</si>
  <si>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</si>
  <si>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</si>
  <si>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</si>
  <si>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</si>
  <si>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</si>
  <si>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</si>
  <si>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</si>
  <si>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</si>
  <si>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</si>
  <si>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</si>
  <si>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</si>
  <si>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</si>
  <si>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</si>
  <si>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</si>
  <si>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</si>
  <si>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</si>
  <si>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</si>
  <si>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</si>
  <si>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</si>
  <si>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</si>
  <si>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</si>
  <si>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</si>
  <si>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</si>
  <si>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</si>
  <si>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</si>
  <si>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</si>
  <si>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</si>
  <si>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</si>
  <si>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</si>
  <si>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</si>
  <si>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</si>
  <si>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</si>
  <si>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</si>
  <si>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</si>
  <si>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</si>
  <si>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</si>
  <si>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</si>
  <si>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</si>
  <si>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</si>
  <si>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</si>
  <si>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</si>
  <si>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</si>
  <si>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</si>
  <si>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</si>
  <si>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</si>
  <si>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</si>
  <si>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</si>
  <si>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</si>
  <si>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</si>
  <si>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</si>
  <si>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</si>
  <si>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</si>
  <si>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</si>
  <si>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</si>
  <si>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</si>
  <si>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</si>
  <si>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</si>
  <si>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</si>
  <si>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</si>
  <si>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</si>
  <si>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</si>
  <si>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</si>
  <si>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</si>
  <si>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</si>
  <si>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</si>
  <si>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</si>
  <si>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</si>
  <si>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</si>
  <si>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</si>
  <si>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</si>
  <si>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</si>
  <si>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</si>
  <si>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</si>
  <si>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</si>
  <si>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</si>
  <si>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</si>
  <si>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</si>
  <si>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</si>
  <si>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</si>
  <si>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</si>
  <si>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</si>
  <si>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</si>
  <si>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</si>
  <si>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</si>
  <si>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</si>
  <si>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</si>
  <si>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</si>
  <si>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</si>
  <si>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</si>
  <si>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</si>
  <si>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</si>
  <si>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</si>
  <si>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</si>
  <si>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</si>
  <si>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</si>
  <si>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</si>
  <si>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</si>
  <si>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</si>
  <si>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</si>
  <si>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</si>
  <si>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</si>
  <si>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</si>
  <si>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</si>
  <si>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</si>
  <si>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</si>
  <si>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</si>
  <si>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</si>
  <si>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</si>
  <si>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</si>
  <si>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</si>
  <si>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</si>
  <si>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</si>
  <si>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</si>
  <si>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</si>
  <si>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</si>
  <si>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</si>
  <si>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</si>
  <si>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</si>
  <si>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</si>
  <si>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</si>
  <si>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</si>
  <si>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</si>
  <si>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</si>
  <si>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</si>
  <si>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</si>
  <si>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</si>
  <si>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</si>
  <si>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</si>
  <si>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</si>
  <si>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</si>
  <si>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</si>
  <si>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</si>
  <si>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</si>
  <si>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</si>
  <si>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</si>
  <si>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</si>
  <si>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</si>
  <si>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</si>
  <si>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</si>
  <si>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</si>
  <si>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</si>
  <si>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</si>
  <si>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</si>
  <si>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</si>
  <si>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</si>
  <si>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</si>
  <si>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</si>
  <si>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</si>
  <si>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</si>
  <si>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</si>
  <si>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</si>
  <si>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</si>
  <si>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</si>
  <si>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</si>
  <si>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</si>
  <si>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</si>
  <si>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</si>
  <si>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</si>
  <si>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</si>
  <si>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</si>
  <si>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</si>
  <si>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</si>
  <si>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</si>
  <si>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</si>
  <si>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</si>
  <si>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</si>
  <si>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</si>
  <si>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</si>
  <si>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</si>
  <si>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</si>
  <si>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</si>
  <si>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</si>
  <si>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</si>
  <si>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</si>
  <si>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</si>
  <si>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</si>
  <si>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</si>
  <si>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</si>
  <si>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</si>
  <si>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</si>
  <si>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</si>
  <si>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</si>
  <si>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</si>
  <si>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</si>
  <si>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</si>
  <si>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</si>
  <si>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</si>
  <si>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</si>
  <si>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</si>
  <si>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</si>
  <si>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</si>
  <si>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</si>
  <si>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</si>
  <si>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</si>
  <si>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</si>
  <si>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</si>
  <si>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</si>
  <si>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</si>
  <si>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</si>
  <si>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</si>
  <si>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</si>
  <si>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</si>
  <si>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</si>
  <si>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</si>
  <si>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</si>
  <si>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</si>
  <si>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</si>
  <si>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</si>
  <si>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</si>
  <si>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</si>
  <si>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</si>
  <si>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</si>
  <si>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</si>
  <si>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</si>
  <si>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</si>
  <si>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</si>
  <si>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</si>
  <si>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</si>
  <si>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</si>
  <si>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</si>
  <si>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</si>
  <si>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</si>
  <si>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</si>
  <si>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</si>
  <si>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</si>
  <si>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</si>
  <si>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</si>
  <si>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</si>
  <si>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</si>
  <si>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</si>
  <si>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</si>
  <si>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</si>
  <si>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</si>
  <si>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</si>
  <si>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</si>
  <si>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</si>
  <si>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</si>
  <si>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</si>
  <si>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</si>
  <si>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</si>
  <si>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</si>
  <si>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</si>
  <si>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</si>
  <si>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</si>
  <si>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</si>
  <si>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</si>
  <si>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</si>
  <si>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</si>
  <si>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</si>
  <si>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</si>
  <si>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</si>
  <si>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</si>
  <si>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</si>
  <si>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</si>
  <si>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</si>
  <si>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</si>
  <si>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</si>
  <si>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</si>
  <si>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</si>
  <si>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</si>
  <si>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</si>
  <si>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</si>
  <si>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</si>
  <si>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</si>
  <si>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</si>
  <si>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</si>
  <si>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</si>
  <si>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</si>
  <si>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</si>
  <si>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</si>
  <si>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</si>
  <si>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</si>
  <si>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</si>
  <si>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</si>
  <si>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</si>
  <si>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</si>
  <si>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</si>
  <si>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</si>
  <si>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</si>
  <si>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</si>
  <si>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</si>
  <si>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</si>
  <si>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</si>
  <si>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</si>
  <si>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</si>
  <si>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</si>
  <si>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</si>
  <si>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</si>
  <si>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</si>
  <si>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</si>
  <si>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</si>
  <si>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</si>
  <si>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</si>
  <si>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</si>
  <si>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</si>
  <si>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</si>
  <si>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</si>
  <si>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</si>
  <si>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</si>
  <si>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</si>
  <si>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</si>
  <si>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</si>
  <si>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</si>
  <si>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</si>
  <si>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</si>
  <si>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</si>
  <si>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</si>
  <si>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</si>
  <si>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</si>
  <si>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</si>
  <si>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</si>
  <si>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</si>
  <si>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</si>
  <si>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</si>
  <si>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</si>
  <si>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</si>
  <si>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</si>
  <si>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</si>
  <si>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</si>
  <si>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</si>
  <si>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</si>
  <si>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</si>
  <si>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</si>
  <si>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</si>
  <si>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</si>
  <si>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</si>
  <si>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</si>
  <si>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</si>
  <si>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</si>
  <si>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</si>
  <si>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</si>
  <si>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</si>
  <si>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</si>
  <si>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</si>
  <si>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</si>
  <si>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</si>
  <si>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</si>
  <si>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</si>
  <si>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</si>
  <si>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</si>
  <si>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</si>
  <si>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</si>
  <si>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</si>
  <si>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</si>
  <si>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</si>
  <si>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</si>
  <si>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</si>
  <si>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</si>
  <si>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</si>
  <si>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</si>
  <si>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</si>
  <si>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</si>
  <si>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</si>
  <si>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</si>
  <si>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</si>
  <si>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</si>
  <si>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</si>
  <si>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</si>
  <si>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</si>
  <si>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</si>
  <si>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</si>
  <si>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</si>
  <si>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</si>
  <si>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</si>
  <si>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</si>
  <si>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</si>
  <si>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</si>
  <si>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</si>
  <si>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</si>
  <si>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</si>
  <si>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</si>
  <si>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</si>
  <si>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</si>
  <si>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</si>
  <si>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</si>
  <si>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</si>
  <si>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</si>
  <si>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</si>
  <si>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</si>
  <si>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</si>
  <si>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</si>
  <si>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</si>
  <si>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</si>
  <si>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</si>
  <si>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</si>
  <si>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</si>
  <si>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</si>
  <si>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</si>
  <si>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</si>
  <si>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</si>
  <si>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</si>
  <si>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</si>
  <si>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</si>
  <si>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</si>
  <si>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</si>
  <si>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</si>
  <si>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</si>
  <si>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</si>
  <si>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</si>
  <si>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</si>
  <si>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</si>
  <si>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</si>
  <si>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</si>
  <si>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</si>
  <si>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</si>
  <si>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</si>
  <si>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</si>
  <si>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</si>
  <si>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</si>
  <si>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</si>
  <si>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</si>
  <si>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</si>
  <si>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</si>
  <si>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</si>
  <si>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</si>
  <si>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</si>
  <si>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</si>
  <si>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</si>
  <si>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</si>
  <si>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</si>
  <si>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</si>
  <si>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</si>
  <si>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</si>
  <si>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</si>
  <si>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</si>
  <si>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</si>
  <si>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</si>
  <si>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</si>
  <si>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</si>
  <si>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</si>
  <si>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</si>
  <si>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</si>
  <si>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</si>
  <si>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</si>
  <si>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</si>
  <si>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</si>
  <si>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</si>
  <si>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</si>
  <si>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</si>
  <si>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</si>
  <si>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</si>
  <si>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</si>
  <si>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</si>
  <si>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</si>
  <si>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</si>
  <si>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</si>
  <si>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</si>
  <si>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</si>
  <si>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</si>
  <si>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</si>
  <si>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</si>
  <si>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</si>
  <si>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</si>
  <si>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</si>
  <si>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</si>
  <si>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</si>
  <si>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</si>
  <si>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</si>
  <si>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</si>
  <si>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</si>
  <si>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</si>
  <si>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</si>
  <si>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</si>
  <si>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</si>
  <si>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</si>
  <si>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</si>
  <si>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</si>
  <si>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</si>
  <si>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</si>
  <si>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</si>
  <si>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</si>
  <si>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</si>
  <si>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</si>
  <si>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</si>
  <si>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</si>
  <si>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</si>
  <si>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</si>
  <si>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</si>
  <si>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</si>
  <si>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</si>
  <si>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</si>
  <si>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</si>
  <si>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</si>
  <si>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</si>
  <si>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</si>
  <si>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</si>
  <si>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</si>
  <si>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</si>
  <si>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</si>
  <si>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</si>
  <si>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</si>
  <si>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</si>
  <si>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</si>
  <si>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</si>
  <si>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</si>
  <si>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</si>
  <si>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</si>
  <si>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</si>
  <si>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</si>
  <si>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</si>
  <si>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</si>
  <si>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</si>
  <si>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</si>
  <si>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</si>
  <si>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</si>
  <si>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</si>
  <si>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</si>
  <si>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</si>
  <si>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</si>
  <si>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</si>
  <si>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</si>
  <si>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</si>
  <si>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</si>
  <si>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</si>
  <si>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</si>
  <si>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</si>
  <si>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</si>
  <si>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</si>
  <si>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</si>
  <si>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</si>
  <si>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</si>
  <si>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</si>
  <si>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</si>
  <si>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</si>
  <si>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</si>
  <si>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</si>
  <si>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</si>
  <si>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</si>
  <si>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</si>
  <si>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</si>
  <si>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</si>
  <si>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</si>
  <si>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</si>
  <si>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</si>
  <si>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</si>
  <si>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</si>
  <si>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</si>
  <si>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</si>
  <si>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</si>
  <si>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</si>
  <si>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</si>
  <si>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</si>
  <si>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</si>
  <si>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</si>
  <si>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</si>
  <si>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</si>
  <si>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</si>
  <si>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</si>
  <si>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</si>
  <si>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</si>
  <si>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</si>
  <si>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</si>
  <si>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</si>
  <si>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</si>
  <si>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</si>
  <si>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</si>
  <si>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</si>
  <si>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</si>
  <si>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</si>
  <si>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</si>
  <si>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</si>
  <si>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</si>
  <si>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</si>
  <si>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</si>
  <si>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</si>
  <si>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</si>
  <si>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</si>
  <si>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</si>
  <si>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</si>
  <si>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</si>
  <si>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</si>
  <si>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</si>
  <si>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</si>
  <si>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</si>
  <si>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</si>
  <si>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</si>
  <si>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</si>
  <si>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</si>
  <si>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</si>
  <si>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</si>
  <si>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</si>
  <si>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</si>
  <si>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</si>
  <si>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</si>
  <si>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</si>
  <si>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</si>
  <si>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</si>
  <si>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</si>
  <si>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</si>
  <si>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</si>
  <si>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</si>
  <si>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</si>
  <si>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</si>
  <si>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</si>
  <si>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</si>
  <si>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</si>
  <si>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</si>
  <si>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</si>
  <si>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</si>
  <si>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</si>
  <si>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</si>
  <si>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</si>
  <si>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</si>
  <si>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</si>
  <si>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</si>
  <si>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</si>
  <si>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</si>
  <si>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</si>
  <si>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</si>
  <si>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</si>
  <si>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</si>
  <si>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</si>
  <si>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</si>
  <si>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</si>
  <si>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</si>
  <si>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</si>
  <si>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</si>
  <si>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</si>
  <si>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</si>
  <si>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</si>
  <si>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</si>
  <si>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</si>
  <si>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</si>
  <si>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</si>
  <si>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</si>
  <si>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</si>
  <si>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</si>
  <si>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</si>
  <si>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</si>
  <si>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</si>
  <si>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</si>
  <si>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</si>
  <si>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</si>
  <si>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</si>
  <si>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</si>
  <si>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</si>
  <si>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</si>
  <si>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</si>
  <si>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</si>
  <si>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</si>
  <si>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</si>
  <si>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</si>
  <si>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</si>
  <si>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</si>
  <si>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</si>
  <si>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</si>
  <si>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</si>
  <si>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</si>
  <si>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</si>
  <si>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</si>
  <si>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</si>
  <si>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</si>
  <si>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</si>
  <si>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</si>
  <si>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</si>
  <si>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</si>
  <si>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</si>
  <si>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</si>
  <si>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</si>
  <si>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</si>
  <si>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</si>
  <si>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</si>
  <si>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</si>
  <si>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</si>
  <si>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</si>
  <si>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</si>
  <si>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</si>
  <si>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</si>
  <si>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</si>
  <si>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</si>
  <si>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</si>
  <si>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</si>
  <si>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</si>
  <si>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</si>
  <si>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</si>
  <si>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</si>
  <si>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</si>
  <si>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</si>
  <si>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</si>
  <si>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</si>
  <si>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</si>
  <si>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</si>
  <si>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</si>
  <si>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</si>
  <si>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</si>
  <si>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</si>
  <si>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</si>
  <si>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</si>
  <si>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</si>
  <si>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</si>
  <si>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</si>
  <si>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</si>
  <si>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</si>
  <si>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</si>
  <si>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</si>
  <si>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</si>
  <si>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</si>
  <si>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</si>
  <si>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</si>
  <si>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</si>
  <si>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</si>
  <si>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</si>
  <si>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</si>
  <si>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</si>
  <si>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</si>
  <si>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</si>
  <si>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</si>
  <si>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</si>
  <si>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</si>
  <si>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</si>
  <si>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</si>
  <si>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</si>
  <si>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</si>
  <si>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</si>
  <si>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</si>
  <si>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</si>
  <si>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</si>
  <si>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</si>
  <si>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</si>
  <si>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</si>
  <si>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</si>
  <si>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</si>
  <si>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</si>
  <si>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</si>
  <si>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</si>
  <si>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</si>
  <si>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</si>
  <si>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</si>
  <si>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</si>
  <si>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</si>
  <si>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</si>
  <si>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</si>
  <si>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</si>
  <si>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</si>
  <si>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</si>
  <si>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</si>
  <si>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</si>
  <si>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</si>
  <si>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</si>
  <si>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</si>
  <si>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</si>
  <si>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</si>
  <si>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</si>
  <si>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</si>
  <si>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</si>
  <si>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</si>
  <si>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</si>
  <si>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</si>
  <si>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</si>
  <si>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</si>
  <si>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</si>
  <si>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</si>
  <si>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</si>
  <si>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</si>
  <si>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</si>
  <si>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</si>
  <si>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</si>
  <si>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</si>
  <si>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</si>
  <si>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</si>
  <si>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</si>
  <si>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</si>
  <si>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</si>
  <si>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</si>
  <si>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</si>
  <si>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</si>
  <si>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</si>
  <si>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</si>
  <si>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</si>
  <si>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</si>
  <si>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</si>
  <si>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</si>
  <si>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</si>
  <si>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</si>
  <si>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</si>
  <si>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</si>
  <si>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</si>
  <si>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</si>
  <si>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</si>
  <si>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</si>
  <si>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</si>
  <si>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</si>
  <si>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</si>
  <si>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</si>
  <si>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</si>
  <si>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</si>
  <si>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</si>
  <si>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</si>
  <si>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</si>
  <si>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</si>
  <si>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</si>
  <si>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</si>
  <si>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</si>
  <si>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</si>
  <si>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</si>
  <si>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</si>
  <si>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</si>
  <si>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</si>
  <si>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</si>
  <si>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</si>
  <si>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</si>
  <si>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</si>
  <si>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</si>
  <si>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</si>
  <si>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</si>
  <si>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</si>
  <si>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</si>
  <si>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</si>
  <si>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</si>
  <si>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</si>
  <si>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</si>
  <si>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</si>
  <si>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</si>
  <si>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</si>
  <si>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</si>
  <si>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</si>
  <si>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</si>
  <si>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</si>
  <si>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</si>
  <si>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</si>
  <si>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</si>
  <si>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</si>
  <si>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</si>
  <si>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</si>
  <si>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</si>
  <si>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</si>
  <si>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</si>
  <si>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</si>
  <si>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</si>
  <si>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</si>
  <si>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</si>
  <si>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</si>
  <si>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</si>
  <si>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</si>
  <si>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</si>
  <si>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</si>
  <si>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</si>
  <si>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</si>
  <si>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</si>
  <si>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</si>
  <si>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</si>
  <si>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</si>
  <si>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</si>
  <si>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</si>
  <si>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</si>
  <si>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</si>
  <si>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</si>
  <si>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</si>
  <si>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</si>
  <si>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</si>
  <si>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</si>
  <si>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</si>
  <si>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</si>
  <si>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</si>
  <si>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</si>
  <si>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</si>
  <si>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</si>
  <si>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</si>
  <si>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</si>
  <si>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</si>
  <si>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</si>
  <si>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</si>
  <si>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</si>
  <si>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</si>
  <si>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</si>
  <si>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</si>
  <si>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</si>
  <si>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</si>
  <si>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</si>
  <si>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</si>
  <si>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</si>
  <si>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</si>
  <si>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</si>
  <si>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</si>
  <si>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</si>
  <si>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</si>
  <si>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</si>
  <si>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</si>
  <si>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</si>
  <si>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</si>
  <si>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</si>
  <si>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</si>
  <si>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</si>
  <si>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</si>
  <si>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</si>
  <si>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</si>
  <si>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</si>
  <si>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</si>
  <si>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</si>
  <si>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</si>
  <si>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</si>
  <si>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</si>
  <si>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</si>
  <si>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</si>
  <si>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</si>
  <si>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</si>
  <si>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</si>
  <si>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</si>
  <si>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</si>
  <si>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</si>
  <si>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</si>
  <si>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</si>
  <si>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</si>
  <si>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</si>
  <si>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</si>
  <si>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</si>
  <si>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</si>
  <si>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</si>
  <si>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</si>
  <si>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</si>
  <si>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</si>
  <si>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</si>
  <si>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</si>
  <si>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</si>
  <si>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</si>
  <si>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</si>
  <si>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</si>
  <si>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</si>
  <si>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</si>
  <si>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</si>
  <si>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</si>
  <si>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</si>
  <si>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</si>
  <si>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</si>
  <si>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</si>
  <si>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</si>
  <si>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</si>
  <si>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</si>
  <si>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</si>
  <si>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</si>
  <si>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</si>
  <si>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</si>
  <si>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</si>
  <si>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</si>
  <si>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</si>
  <si>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</si>
  <si>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</si>
  <si>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</si>
  <si>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</si>
  <si>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</si>
  <si>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</si>
  <si>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</si>
  <si>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</si>
  <si>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</si>
  <si>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</si>
  <si>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</si>
  <si>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</si>
  <si>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</si>
  <si>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</si>
  <si>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</si>
  <si>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</si>
  <si>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</si>
  <si>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</si>
  <si>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</si>
  <si>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</si>
  <si>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</si>
  <si>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</si>
  <si>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</si>
  <si>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</si>
  <si>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</si>
  <si>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</si>
  <si>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</si>
  <si>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</si>
  <si>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</si>
  <si>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</si>
  <si>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</si>
  <si>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</si>
  <si>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</si>
  <si>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</si>
  <si>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</si>
  <si>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</si>
  <si>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</si>
  <si>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</si>
  <si>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</si>
  <si>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</si>
  <si>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</si>
  <si>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</si>
  <si>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</si>
  <si>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</si>
  <si>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</si>
  <si>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</si>
  <si>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</si>
  <si>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</si>
  <si>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</si>
  <si>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</si>
  <si>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</si>
  <si>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</si>
  <si>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</si>
  <si>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</si>
  <si>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</si>
  <si>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</si>
  <si>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</si>
  <si>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</si>
  <si>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</si>
  <si>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</si>
  <si>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</si>
  <si>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</si>
  <si>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</si>
  <si>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</si>
  <si>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</si>
  <si>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</si>
  <si>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</si>
  <si>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</si>
  <si>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</si>
  <si>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</si>
  <si>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</si>
  <si>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</si>
  <si>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</si>
  <si>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</si>
  <si>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</si>
  <si>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</si>
  <si>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</si>
  <si>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</si>
  <si>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</si>
  <si>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</si>
  <si>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</si>
  <si>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</si>
  <si>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</si>
  <si>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</si>
  <si>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</si>
  <si>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</si>
  <si>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</si>
  <si>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</si>
  <si>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</si>
  <si>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</si>
  <si>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</si>
  <si>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</si>
  <si>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</si>
  <si>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</si>
  <si>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</si>
  <si>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</si>
  <si>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</si>
  <si>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</si>
  <si>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</si>
  <si>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</si>
  <si>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</si>
  <si>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</si>
  <si>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</si>
  <si>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</si>
  <si>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</si>
  <si>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</si>
  <si>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</si>
  <si>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</si>
  <si>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</si>
  <si>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</si>
  <si>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</si>
  <si>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</si>
  <si>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</si>
  <si>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</si>
  <si>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</si>
  <si>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</si>
  <si>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</si>
  <si>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</si>
  <si>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</si>
  <si>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</si>
  <si>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</si>
  <si>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</si>
  <si>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</si>
  <si>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</si>
  <si>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</si>
  <si>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</si>
  <si>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</si>
  <si>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</si>
  <si>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</si>
  <si>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</si>
  <si>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</si>
  <si>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</si>
  <si>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</si>
  <si>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</si>
  <si>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</si>
  <si>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</si>
  <si>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</si>
  <si>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</si>
  <si>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</si>
  <si>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</si>
  <si>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</si>
  <si>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</si>
  <si>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</si>
  <si>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</si>
  <si>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</si>
  <si>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</si>
  <si>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</si>
  <si>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</si>
  <si>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</si>
  <si>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</si>
  <si>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</si>
  <si>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</si>
  <si>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</si>
  <si>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</si>
  <si>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</si>
  <si>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</si>
  <si>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</si>
  <si>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</si>
  <si>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</si>
  <si>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</si>
  <si>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</si>
  <si>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</si>
  <si>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</si>
  <si>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</si>
  <si>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</si>
  <si>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</si>
  <si>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</si>
  <si>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</si>
  <si>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</si>
  <si>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</si>
  <si>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</si>
  <si>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</si>
  <si>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</si>
  <si>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</si>
  <si>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</si>
  <si>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</si>
  <si>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</si>
  <si>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</si>
  <si>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</si>
  <si>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</si>
  <si>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</si>
  <si>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</si>
  <si>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</si>
  <si>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</si>
  <si>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</si>
  <si>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</si>
  <si>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</si>
  <si>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</si>
  <si>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</si>
  <si>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</si>
  <si>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</si>
  <si>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</si>
  <si>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</si>
  <si>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</si>
  <si>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</si>
  <si>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</si>
  <si>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</si>
  <si>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</si>
  <si>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</si>
  <si>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</si>
  <si>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</si>
  <si>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</si>
  <si>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</si>
  <si>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</si>
  <si>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</si>
  <si>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</si>
  <si>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</si>
  <si>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</si>
  <si>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</si>
  <si>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</si>
  <si>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</si>
  <si>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</si>
  <si>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</si>
  <si>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</si>
  <si>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</si>
  <si>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</si>
  <si>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</si>
  <si>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</si>
  <si>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</si>
  <si>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</si>
  <si>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</si>
  <si>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</si>
  <si>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</si>
  <si>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</si>
  <si>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</si>
  <si>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</si>
  <si>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</si>
  <si>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</si>
  <si>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</si>
  <si>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</si>
  <si>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</si>
  <si>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</si>
  <si>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</si>
  <si>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</si>
  <si>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</si>
  <si>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</si>
  <si>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</si>
  <si>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</si>
  <si>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</si>
  <si>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</si>
  <si>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</si>
  <si>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</si>
  <si>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</si>
  <si>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</si>
  <si>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</si>
  <si>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</si>
  <si>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</si>
  <si>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</si>
  <si>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</si>
  <si>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</si>
  <si>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</si>
  <si>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</si>
  <si>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</si>
  <si>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</si>
  <si>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</si>
  <si>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</si>
  <si>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</si>
  <si>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</si>
  <si>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</si>
  <si>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</si>
  <si>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</si>
  <si>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</si>
  <si>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</si>
  <si>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</si>
  <si>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</si>
  <si>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</si>
  <si>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</si>
  <si>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</si>
  <si>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</si>
  <si>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</si>
  <si>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</si>
  <si>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</si>
  <si>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</si>
  <si>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</si>
  <si>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</si>
  <si>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</si>
  <si>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</si>
  <si>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</si>
  <si>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</si>
  <si>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</si>
  <si>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</si>
  <si>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</si>
  <si>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</si>
  <si>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</si>
  <si>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</si>
  <si>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</si>
  <si>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</si>
  <si>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</si>
  <si>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</si>
  <si>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</si>
  <si>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</si>
  <si>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</si>
  <si>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</si>
  <si>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</si>
  <si>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</si>
  <si>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</si>
  <si>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</si>
  <si>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</si>
  <si>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</si>
  <si>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</si>
  <si>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</si>
  <si>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</si>
  <si>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</si>
  <si>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</si>
  <si>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</si>
  <si>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</si>
  <si>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</si>
  <si>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</si>
  <si>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</si>
  <si>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</si>
  <si>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</si>
  <si>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</si>
  <si>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</si>
  <si>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</si>
  <si>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</si>
  <si>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</si>
  <si>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</si>
  <si>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</si>
  <si>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</si>
  <si>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</si>
  <si>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</si>
  <si>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</si>
  <si>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</si>
  <si>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</si>
  <si>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</si>
  <si>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</si>
  <si>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</si>
  <si>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</si>
  <si>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</si>
  <si>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</si>
  <si>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</si>
  <si>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</si>
  <si>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</si>
  <si>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</si>
  <si>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</si>
  <si>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</si>
  <si>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</si>
  <si>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</si>
  <si>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</si>
  <si>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</si>
  <si>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</si>
  <si>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</si>
  <si>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</si>
  <si>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</si>
  <si>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</si>
  <si>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</si>
  <si>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</si>
  <si>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</si>
  <si>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</si>
  <si>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</si>
  <si>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</si>
  <si>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</si>
  <si>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</si>
  <si>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</si>
  <si>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</si>
  <si>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</si>
  <si>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</si>
  <si>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</si>
  <si>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</si>
  <si>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</si>
  <si>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</si>
  <si>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</si>
  <si>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</si>
  <si>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</si>
  <si>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</si>
  <si>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</si>
  <si>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</si>
  <si>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</si>
  <si>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</si>
  <si>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</si>
  <si>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</si>
  <si>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</si>
  <si>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</si>
  <si>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</si>
  <si>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</si>
  <si>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</si>
  <si>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</si>
  <si>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</si>
  <si>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</si>
  <si>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</si>
  <si>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</si>
  <si>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</si>
  <si>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</si>
  <si>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</si>
  <si>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</si>
  <si>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</si>
  <si>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</si>
  <si>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</si>
  <si>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</si>
  <si>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</si>
  <si>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</si>
  <si>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</si>
  <si>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</si>
  <si>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</si>
  <si>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</si>
  <si>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</si>
  <si>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</si>
  <si>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</si>
  <si>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</si>
  <si>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</si>
  <si>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</si>
  <si>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</si>
  <si>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</si>
  <si>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</si>
  <si>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</si>
  <si>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</si>
  <si>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</si>
  <si>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</si>
  <si>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</si>
  <si>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</si>
  <si>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</si>
  <si>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</si>
  <si>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</si>
  <si>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</si>
  <si>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</si>
  <si>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</si>
  <si>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</si>
  <si>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</si>
  <si>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</si>
  <si>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</si>
  <si>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</si>
  <si>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</si>
  <si>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</si>
  <si>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</si>
  <si>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</si>
  <si>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</si>
  <si>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</si>
  <si>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</si>
  <si>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</si>
  <si>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</si>
  <si>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</si>
  <si>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</si>
  <si>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</si>
  <si>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</si>
  <si>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</si>
  <si>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</si>
  <si>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</si>
  <si>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</si>
  <si>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</si>
  <si>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</si>
  <si>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</si>
  <si>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</si>
  <si>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</si>
  <si>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</si>
  <si>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</si>
  <si>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</si>
  <si>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</si>
  <si>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</si>
  <si>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</si>
  <si>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</si>
  <si>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</si>
  <si>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</si>
  <si>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</si>
  <si>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</si>
  <si>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</si>
  <si>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</si>
  <si>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</si>
  <si>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</si>
  <si>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</si>
  <si>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</si>
  <si>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</si>
  <si>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</si>
  <si>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</si>
  <si>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</si>
  <si>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</si>
  <si>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</si>
  <si>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</si>
  <si>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</si>
  <si>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</si>
  <si>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</si>
  <si>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</si>
  <si>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</si>
  <si>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</si>
  <si>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</si>
  <si>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</si>
  <si>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</si>
  <si>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</si>
  <si>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</si>
  <si>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</si>
  <si>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</si>
  <si>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</si>
  <si>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</si>
  <si>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</si>
  <si>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</si>
  <si>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</si>
  <si>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</si>
  <si>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</si>
  <si>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</si>
  <si>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</si>
  <si>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</si>
  <si>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</si>
  <si>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</si>
  <si>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</si>
  <si>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</si>
  <si>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</si>
  <si>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</si>
  <si>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</si>
  <si>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</si>
  <si>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</si>
  <si>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</si>
  <si>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</si>
  <si>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</si>
  <si>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</si>
  <si>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</si>
  <si>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</si>
  <si>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</si>
  <si>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</si>
  <si>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</si>
  <si>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</si>
  <si>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</si>
  <si>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</si>
  <si>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</si>
  <si>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</si>
  <si>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</si>
  <si>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</si>
  <si>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</si>
  <si>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</si>
  <si>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</si>
  <si>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</si>
  <si>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</si>
  <si>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</si>
  <si>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</si>
  <si>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</si>
  <si>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</si>
  <si>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</si>
  <si>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</si>
  <si>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</si>
  <si>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</si>
  <si>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</si>
  <si>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</si>
  <si>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</si>
  <si>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</si>
  <si>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</si>
  <si>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</si>
  <si>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</si>
  <si>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</si>
  <si>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</si>
  <si>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</si>
  <si>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</si>
  <si>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</si>
  <si>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</si>
  <si>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</si>
  <si>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</si>
  <si>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</si>
  <si>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</si>
  <si>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</si>
  <si>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</si>
  <si>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</si>
  <si>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</si>
  <si>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</si>
  <si>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</si>
  <si>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</si>
  <si>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</si>
  <si>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</si>
  <si>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</si>
  <si>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</si>
  <si>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</si>
  <si>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</si>
  <si>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</si>
  <si>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</si>
  <si>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</si>
  <si>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</si>
  <si>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</si>
  <si>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</si>
  <si>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</si>
  <si>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</si>
  <si>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</si>
  <si>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</si>
  <si>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</si>
  <si>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</si>
  <si>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</si>
  <si>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</si>
  <si>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</si>
  <si>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</si>
  <si>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</si>
  <si>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</si>
  <si>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</si>
  <si>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</si>
  <si>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</si>
  <si>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</si>
  <si>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</si>
  <si>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</si>
  <si>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</si>
  <si>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</si>
  <si>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</si>
  <si>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</si>
  <si>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</si>
  <si>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</si>
  <si>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</si>
  <si>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</si>
  <si>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</si>
  <si>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</si>
  <si>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</si>
  <si>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</si>
  <si>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</si>
  <si>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</si>
  <si>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</si>
  <si>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</si>
  <si>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</si>
  <si>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</si>
  <si>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</si>
  <si>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</si>
  <si>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</si>
  <si>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</si>
  <si>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</si>
  <si>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</si>
  <si>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</si>
  <si>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</si>
  <si>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</si>
  <si>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</si>
  <si>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</si>
  <si>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</si>
  <si>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</si>
  <si>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</si>
  <si>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</si>
  <si>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</si>
  <si>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</si>
  <si>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</si>
  <si>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</si>
  <si>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</si>
  <si>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</si>
  <si>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</si>
  <si>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</si>
  <si>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</si>
  <si>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</si>
  <si>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</si>
  <si>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</si>
  <si>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</si>
  <si>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</si>
  <si>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</si>
  <si>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</si>
  <si>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</si>
  <si>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</si>
  <si>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</si>
  <si>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</si>
  <si>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</si>
  <si>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</si>
  <si>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</si>
  <si>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</si>
  <si>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</si>
  <si>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</si>
  <si>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</si>
  <si>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</si>
  <si>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</si>
  <si>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</si>
  <si>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</si>
  <si>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</si>
  <si>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</si>
  <si>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</si>
  <si>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</si>
  <si>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</si>
  <si>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</si>
  <si>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</si>
  <si>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</si>
  <si>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</si>
  <si>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</si>
  <si>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</si>
  <si>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</si>
  <si>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</si>
  <si>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</si>
  <si>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</si>
  <si>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</si>
  <si>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</si>
  <si>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</si>
  <si>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</si>
  <si>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</si>
  <si>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</si>
  <si>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</si>
  <si>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</si>
  <si>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</si>
  <si>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</si>
  <si>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</si>
  <si>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</si>
  <si>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</si>
  <si>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</si>
  <si>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</si>
  <si>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</si>
  <si>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</si>
  <si>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</si>
  <si>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</si>
  <si>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</si>
  <si>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</si>
  <si>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</si>
  <si>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</si>
  <si>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</si>
  <si>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</si>
  <si>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</si>
  <si>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</si>
  <si>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</si>
  <si>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</si>
  <si>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</si>
  <si>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</si>
  <si>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</si>
  <si>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</si>
  <si>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</si>
  <si>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</si>
  <si>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</si>
  <si>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</si>
  <si>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</si>
  <si>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</si>
  <si>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</si>
  <si>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</si>
  <si>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</si>
  <si>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</si>
  <si>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</si>
  <si>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</si>
  <si>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</si>
  <si>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</si>
  <si>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</si>
  <si>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</si>
  <si>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</si>
  <si>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</si>
  <si>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</si>
  <si>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</si>
  <si>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</si>
  <si>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</si>
  <si>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</si>
  <si>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</si>
  <si>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</si>
  <si>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</si>
  <si>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</si>
  <si>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</si>
  <si>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</si>
  <si>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</si>
  <si>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</si>
  <si>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</si>
  <si>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</si>
  <si>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</si>
  <si>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</si>
  <si>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</si>
  <si>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</si>
  <si>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</si>
  <si>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</si>
  <si>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</si>
  <si>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</si>
  <si>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</si>
  <si>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</si>
  <si>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</si>
  <si>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</si>
  <si>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</si>
  <si>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</si>
  <si>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</si>
  <si>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</si>
  <si>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</si>
  <si>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</si>
  <si>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</si>
  <si>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</si>
  <si>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</si>
  <si>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</si>
  <si>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</si>
  <si>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</si>
  <si>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</si>
  <si>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</si>
  <si>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</si>
  <si>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</si>
  <si>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</si>
  <si>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</si>
  <si>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</si>
  <si>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</si>
  <si>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</si>
  <si>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</si>
  <si>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</si>
  <si>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</si>
  <si>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</si>
  <si>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</si>
  <si>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</si>
  <si>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</si>
  <si>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</si>
  <si>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</si>
  <si>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</si>
  <si>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</si>
  <si>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</si>
  <si>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</si>
  <si>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</si>
  <si>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</si>
  <si>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</si>
  <si>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</si>
  <si>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</si>
  <si>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</si>
  <si>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</si>
  <si>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</si>
  <si>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</si>
  <si>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</si>
  <si>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</si>
  <si>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</si>
  <si>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</si>
  <si>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</si>
  <si>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</si>
  <si>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</si>
  <si>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</si>
  <si>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</si>
  <si>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</si>
  <si>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</si>
  <si>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</si>
  <si>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</si>
  <si>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</si>
  <si>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</si>
  <si>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</si>
  <si>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</si>
  <si>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</si>
  <si>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</si>
  <si>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</si>
  <si>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</si>
  <si>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</si>
  <si>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</si>
  <si>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</si>
  <si>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</si>
  <si>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</si>
  <si>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</si>
  <si>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</si>
  <si>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</si>
  <si>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</si>
  <si>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</si>
  <si>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</si>
  <si>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</si>
  <si>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</si>
  <si>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</si>
  <si>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</si>
  <si>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</si>
  <si>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</si>
  <si>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</si>
  <si>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</si>
  <si>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</si>
  <si>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</si>
  <si>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</si>
  <si>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</si>
  <si>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</si>
  <si>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</si>
  <si>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</si>
  <si>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</si>
  <si>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</si>
  <si>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</si>
  <si>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</si>
  <si>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</si>
  <si>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</si>
  <si>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</si>
  <si>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</si>
  <si>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</si>
  <si>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</si>
  <si>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</si>
  <si>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</si>
  <si>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</si>
  <si>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</si>
  <si>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</si>
  <si>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</si>
  <si>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</si>
  <si>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</si>
  <si>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</si>
  <si>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</si>
  <si>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</si>
  <si>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</si>
  <si>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</si>
  <si>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</si>
  <si>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</si>
  <si>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</si>
  <si>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</si>
  <si>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</si>
  <si>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</si>
  <si>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</si>
  <si>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</si>
  <si>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</si>
  <si>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</si>
  <si>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</si>
  <si>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</si>
  <si>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</si>
  <si>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</si>
  <si>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</si>
  <si>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</si>
  <si>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</si>
  <si>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</si>
  <si>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</si>
  <si>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</si>
  <si>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</si>
  <si>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</si>
  <si>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</si>
  <si>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</si>
  <si>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</si>
  <si>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</si>
  <si>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</si>
  <si>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</si>
  <si>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</si>
  <si>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</si>
  <si>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</si>
  <si>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</si>
  <si>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</si>
  <si>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</si>
  <si>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</si>
  <si>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</si>
  <si>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</si>
  <si>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</si>
  <si>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</si>
  <si>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</si>
  <si>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</si>
  <si>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</si>
  <si>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</si>
  <si>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</si>
  <si>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</si>
  <si>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</si>
  <si>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</si>
  <si>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</si>
  <si>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</si>
  <si>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</si>
  <si>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</si>
  <si>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</si>
  <si>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</si>
  <si>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</si>
  <si>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</si>
  <si>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</si>
  <si>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</si>
  <si>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</si>
  <si>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</si>
  <si>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</si>
  <si>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</si>
  <si>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</si>
  <si>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</si>
  <si>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</si>
  <si>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</si>
  <si>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</si>
  <si>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</si>
  <si>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</si>
  <si>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</si>
  <si>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</si>
  <si>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</si>
  <si>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</si>
  <si>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</si>
  <si>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</si>
  <si>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</si>
  <si>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</si>
  <si>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</si>
  <si>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</si>
  <si>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</si>
  <si>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</si>
  <si>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</si>
  <si>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</si>
  <si>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</si>
  <si>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</si>
  <si>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</si>
  <si>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</si>
  <si>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</si>
  <si>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</si>
  <si>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</si>
  <si>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</si>
  <si>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</si>
  <si>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</si>
  <si>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</si>
  <si>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</si>
  <si>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</si>
  <si>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</si>
  <si>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</si>
  <si>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</si>
  <si>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</si>
  <si>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</si>
  <si>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</si>
  <si>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</si>
  <si>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</si>
  <si>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</si>
  <si>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</si>
  <si>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</si>
  <si>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</si>
  <si>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</si>
  <si>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</si>
  <si>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</si>
  <si>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</si>
  <si>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</si>
  <si>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</si>
  <si>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</si>
  <si>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</si>
  <si>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</si>
  <si>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</si>
  <si>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</si>
  <si>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</si>
  <si>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</si>
  <si>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</si>
  <si>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</si>
  <si>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</si>
  <si>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</si>
  <si>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</si>
  <si>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</si>
  <si>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</si>
  <si>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</si>
  <si>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</si>
  <si>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</si>
  <si>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</si>
  <si>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</si>
  <si>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</si>
  <si>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</si>
  <si>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</si>
  <si>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</si>
  <si>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</si>
  <si>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</si>
  <si>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</si>
  <si>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</si>
  <si>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</si>
  <si>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</si>
  <si>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</si>
  <si>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</si>
  <si>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</si>
  <si>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</si>
  <si>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</si>
  <si>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</si>
  <si>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</si>
  <si>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</si>
  <si>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</si>
  <si>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</si>
  <si>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</si>
  <si>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</si>
  <si>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</si>
  <si>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</si>
  <si>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</si>
  <si>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</si>
  <si>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</si>
  <si>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</si>
  <si>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</si>
  <si>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</si>
  <si>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</si>
  <si>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</si>
  <si>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</si>
  <si>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</si>
  <si>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</si>
  <si>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</si>
  <si>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</si>
  <si>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</si>
  <si>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</si>
  <si>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</si>
  <si>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</si>
  <si>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</si>
  <si>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</si>
  <si>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</si>
  <si>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</si>
  <si>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</si>
  <si>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</si>
  <si>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</si>
  <si>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</si>
  <si>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</si>
  <si>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</si>
  <si>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</si>
  <si>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</si>
  <si>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</si>
  <si>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</si>
  <si>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</si>
  <si>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</si>
  <si>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</si>
  <si>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</si>
  <si>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</si>
  <si>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</si>
  <si>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</si>
  <si>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</si>
  <si>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</si>
  <si>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</si>
  <si>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</si>
  <si>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</si>
  <si>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</si>
  <si>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</si>
  <si>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</si>
  <si>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</si>
  <si>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</si>
  <si>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</si>
  <si>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</si>
  <si>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</si>
  <si>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</si>
  <si>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</si>
  <si>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</si>
  <si>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</si>
  <si>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</si>
  <si>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</si>
  <si>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</si>
  <si>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</si>
  <si>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</si>
  <si>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</si>
  <si>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</si>
  <si>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</si>
  <si>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</si>
  <si>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</si>
  <si>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</si>
  <si>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</si>
  <si>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</si>
  <si>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</si>
  <si>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</si>
  <si>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</si>
  <si>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</si>
  <si>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</si>
  <si>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</si>
  <si>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</si>
  <si>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</si>
  <si>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</si>
  <si>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</si>
  <si>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</si>
  <si>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</si>
  <si>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</si>
  <si>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</si>
  <si>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</si>
  <si>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</si>
  <si>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</si>
  <si>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</si>
  <si>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</si>
  <si>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</si>
  <si>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</si>
  <si>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</si>
  <si>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</si>
  <si>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</si>
  <si>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</si>
  <si>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</si>
  <si>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</si>
  <si>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</si>
  <si>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</si>
  <si>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</si>
  <si>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</si>
  <si>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</si>
  <si>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</si>
  <si>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</si>
  <si>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</si>
  <si>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</si>
  <si>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</si>
  <si>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</si>
  <si>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</si>
  <si>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</si>
  <si>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</si>
  <si>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</si>
  <si>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</si>
  <si>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</si>
  <si>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</si>
  <si>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</si>
  <si>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</si>
  <si>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</si>
  <si>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</si>
  <si>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</si>
  <si>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</si>
  <si>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</si>
  <si>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</si>
  <si>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</si>
  <si>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</si>
  <si>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</si>
  <si>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</si>
  <si>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</si>
  <si>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</si>
  <si>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</si>
  <si>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</si>
  <si>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</si>
  <si>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</si>
  <si>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</si>
  <si>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</si>
  <si>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</si>
  <si>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</si>
  <si>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</si>
  <si>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</si>
  <si>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</si>
  <si>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</si>
  <si>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</si>
  <si>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</si>
  <si>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</si>
  <si>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</si>
  <si>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</si>
  <si>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</si>
  <si>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</si>
  <si>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</si>
  <si>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</si>
  <si>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</si>
  <si>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</si>
  <si>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</si>
  <si>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</si>
  <si>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</si>
  <si>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</si>
  <si>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</si>
  <si>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</si>
  <si>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</si>
  <si>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</si>
  <si>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</si>
  <si>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</si>
  <si>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</si>
  <si>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</si>
  <si>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</si>
  <si>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</si>
  <si>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</si>
  <si>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</si>
  <si>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</si>
  <si>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</si>
  <si>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</si>
  <si>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</si>
  <si>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</si>
  <si>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</si>
  <si>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</si>
  <si>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</si>
  <si>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</si>
  <si>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</si>
  <si>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</si>
  <si>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</si>
  <si>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</si>
  <si>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</si>
  <si>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</si>
  <si>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</si>
  <si>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</si>
  <si>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</si>
  <si>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</si>
  <si>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</si>
  <si>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</si>
  <si>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</si>
  <si>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</si>
  <si>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</si>
  <si>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</si>
  <si>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</si>
  <si>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</si>
  <si>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</si>
  <si>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</si>
  <si>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</si>
  <si>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</si>
  <si>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</si>
  <si>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</si>
  <si>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</si>
  <si>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</si>
  <si>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</si>
  <si>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</si>
  <si>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</si>
  <si>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</si>
  <si>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</si>
  <si>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</si>
  <si>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</si>
  <si>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</si>
  <si>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</si>
  <si>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</si>
  <si>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</si>
  <si>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</si>
  <si>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</si>
  <si>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</si>
  <si>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</si>
  <si>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</si>
  <si>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</si>
  <si>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</si>
  <si>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</si>
  <si>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</si>
  <si>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</si>
  <si>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</si>
  <si>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</si>
  <si>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</si>
  <si>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</si>
  <si>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</si>
  <si>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</si>
  <si>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</si>
  <si>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</si>
  <si>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</si>
  <si>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</si>
  <si>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</si>
  <si>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</si>
  <si>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</si>
  <si>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</si>
  <si>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</si>
  <si>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</si>
  <si>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</si>
  <si>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</si>
  <si>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</si>
  <si>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</si>
  <si>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</si>
  <si>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</si>
  <si>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</si>
  <si>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</si>
  <si>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</si>
  <si>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</si>
  <si>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</si>
  <si>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</si>
  <si>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</si>
  <si>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</si>
  <si>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</si>
  <si>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</si>
  <si>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</si>
  <si>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</si>
  <si>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</si>
  <si>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</si>
  <si>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</si>
  <si>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</si>
  <si>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</si>
  <si>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</si>
  <si>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</si>
  <si>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</si>
  <si>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</si>
  <si>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</si>
  <si>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</si>
  <si>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</si>
  <si>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</si>
  <si>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</si>
  <si>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</si>
  <si>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</si>
  <si>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</si>
  <si>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</si>
  <si>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</si>
  <si>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</si>
  <si>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</si>
  <si>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</si>
  <si>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</si>
  <si>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</si>
  <si>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</si>
  <si>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</si>
  <si>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</si>
  <si>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</si>
  <si>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</si>
  <si>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</si>
  <si>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</si>
  <si>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</si>
  <si>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</si>
  <si>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</si>
  <si>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</si>
  <si>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</si>
  <si>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</si>
  <si>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</si>
  <si>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</si>
  <si>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</si>
  <si>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</si>
  <si>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</si>
  <si>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</si>
  <si>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</si>
  <si>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</si>
  <si>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</si>
  <si>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</si>
  <si>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</si>
  <si>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</si>
  <si>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</si>
  <si>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</si>
  <si>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</si>
  <si>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</si>
  <si>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</si>
  <si>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</si>
  <si>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</si>
  <si>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</si>
  <si>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</si>
  <si>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</si>
  <si>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</si>
  <si>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</si>
  <si>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</si>
  <si>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</si>
  <si>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</si>
  <si>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</si>
  <si>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</si>
  <si>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</si>
  <si>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</si>
  <si>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</si>
  <si>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</si>
  <si>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</si>
  <si>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</si>
  <si>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</si>
  <si>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</si>
  <si>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</si>
  <si>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</si>
  <si>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</si>
  <si>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</si>
  <si>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</si>
  <si>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</si>
  <si>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</si>
  <si>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</si>
  <si>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</si>
  <si>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</si>
  <si>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</si>
  <si>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</si>
  <si>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</si>
  <si>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</si>
  <si>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</si>
  <si>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</si>
  <si>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</si>
  <si>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</si>
  <si>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</si>
  <si>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</si>
  <si>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</si>
  <si>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</si>
  <si>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</si>
  <si>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</si>
  <si>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</si>
  <si>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</si>
  <si>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</si>
  <si>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</si>
  <si>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</si>
  <si>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</si>
  <si>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</si>
  <si>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</si>
  <si>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</si>
  <si>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</si>
  <si>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</si>
  <si>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</si>
  <si>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</si>
  <si>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</si>
  <si>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</si>
  <si>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</si>
  <si>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</si>
  <si>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</si>
  <si>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</si>
  <si>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</si>
  <si>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</si>
  <si>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</si>
  <si>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</si>
  <si>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</si>
  <si>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</si>
  <si>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</si>
  <si>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</si>
  <si>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</si>
  <si>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</si>
  <si>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</si>
  <si>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</si>
  <si>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</si>
  <si>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</si>
  <si>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</si>
  <si>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</si>
  <si>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</si>
  <si>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</si>
  <si>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</si>
  <si>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</si>
  <si>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</si>
  <si>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</si>
  <si>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</si>
  <si>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</si>
  <si>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</si>
  <si>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</si>
  <si>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</si>
  <si>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</si>
  <si>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</si>
  <si>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</si>
  <si>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</si>
  <si>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</si>
  <si>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</si>
  <si>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</si>
  <si>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</si>
  <si>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</si>
  <si>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</si>
  <si>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</si>
  <si>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</si>
  <si>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</si>
  <si>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</si>
  <si>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</si>
  <si>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</si>
  <si>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</si>
  <si>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</si>
  <si>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</si>
  <si>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</si>
  <si>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</si>
  <si>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</si>
  <si>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</si>
  <si>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</si>
  <si>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</si>
  <si>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</si>
  <si>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</si>
  <si>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</si>
  <si>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</si>
  <si>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</si>
  <si>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</si>
  <si>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</si>
  <si>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</si>
  <si>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</si>
  <si>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</si>
  <si>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</si>
  <si>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</si>
  <si>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</si>
  <si>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</si>
  <si>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</si>
  <si>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</si>
  <si>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</si>
  <si>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</si>
  <si>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</si>
  <si>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</si>
  <si>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</si>
  <si>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</si>
  <si>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</si>
  <si>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</si>
  <si>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</si>
  <si>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</si>
  <si>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</si>
  <si>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</si>
  <si>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</si>
  <si>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</si>
  <si>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</si>
  <si>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</si>
  <si>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</si>
  <si>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</si>
  <si>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</si>
  <si>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</si>
  <si>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</si>
  <si>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</si>
  <si>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</si>
  <si>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</si>
  <si>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</si>
  <si>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</si>
  <si>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</si>
  <si>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</si>
  <si>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</si>
  <si>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</si>
  <si>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</si>
  <si>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</si>
  <si>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</si>
  <si>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</si>
  <si>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</si>
  <si>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</si>
  <si>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</si>
  <si>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</si>
  <si>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</si>
  <si>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</si>
  <si>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</si>
  <si>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</si>
  <si>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</si>
  <si>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</si>
  <si>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</si>
  <si>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</si>
  <si>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</si>
  <si>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</si>
  <si>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</si>
  <si>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</si>
  <si>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</si>
  <si>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</si>
  <si>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</si>
  <si>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</si>
  <si>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</si>
  <si>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</si>
  <si>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</si>
  <si>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</si>
  <si>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</si>
  <si>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</si>
  <si>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</si>
  <si>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</si>
  <si>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</si>
  <si>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</si>
  <si>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</si>
  <si>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</si>
  <si>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</si>
  <si>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</si>
  <si>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</si>
  <si>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</si>
  <si>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</si>
  <si>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</si>
  <si>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</si>
  <si>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</si>
  <si>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</si>
  <si>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</si>
  <si>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</si>
  <si>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</si>
  <si>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</si>
  <si>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</si>
  <si>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</si>
  <si>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</si>
  <si>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</si>
  <si>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</si>
  <si>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</si>
  <si>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</si>
  <si>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</si>
  <si>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</si>
  <si>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</si>
  <si>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</si>
  <si>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</si>
  <si>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</si>
  <si>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</si>
  <si>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</si>
  <si>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</si>
  <si>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</si>
  <si>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</si>
  <si>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</si>
  <si>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</si>
  <si>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</si>
  <si>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</si>
  <si>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</si>
  <si>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</si>
  <si>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</si>
  <si>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</si>
  <si>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</si>
  <si>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</si>
  <si>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</si>
  <si>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</si>
  <si>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</si>
  <si>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</si>
  <si>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</si>
  <si>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</si>
  <si>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</si>
  <si>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</si>
  <si>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</si>
  <si>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</si>
  <si>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</si>
  <si>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</si>
  <si>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</si>
  <si>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</si>
  <si>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</si>
  <si>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</si>
  <si>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</si>
  <si>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</si>
  <si>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</si>
  <si>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</si>
  <si>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</si>
  <si>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</si>
  <si>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</si>
  <si>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</si>
  <si>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</si>
  <si>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</si>
  <si>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</si>
  <si>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</si>
  <si>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</si>
  <si>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</si>
  <si>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</si>
  <si>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</si>
  <si>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</si>
  <si>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</si>
  <si>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</si>
  <si>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</si>
  <si>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</si>
  <si>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</si>
  <si>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</si>
  <si>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</si>
  <si>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</si>
  <si>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</si>
  <si>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</si>
  <si>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</si>
  <si>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</si>
  <si>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</si>
  <si>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</si>
  <si>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</si>
  <si>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</si>
  <si>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</si>
  <si>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</si>
  <si>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</si>
  <si>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</si>
  <si>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</si>
  <si>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</si>
  <si>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</si>
  <si>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</si>
  <si>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</si>
  <si>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</si>
  <si>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</si>
  <si>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</si>
  <si>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</si>
  <si>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</si>
  <si>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</si>
  <si>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</si>
  <si>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</si>
  <si>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</si>
  <si>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</si>
  <si>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</si>
  <si>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</si>
  <si>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</si>
  <si>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</si>
  <si>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</si>
  <si>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</si>
  <si>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</si>
  <si>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</si>
  <si>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</si>
  <si>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</si>
  <si>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</si>
  <si>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</si>
  <si>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</si>
  <si>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</si>
  <si>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</si>
  <si>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</si>
  <si>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</si>
  <si>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</si>
  <si>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</si>
  <si>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</si>
  <si>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</si>
  <si>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</si>
  <si>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</si>
  <si>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</si>
  <si>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</si>
  <si>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</si>
  <si>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</si>
  <si>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</si>
  <si>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</si>
  <si>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</si>
  <si>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</si>
  <si>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</si>
  <si>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</si>
  <si>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</si>
  <si>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</si>
  <si>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</si>
  <si>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</si>
  <si>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</si>
  <si>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</si>
  <si>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</si>
  <si>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</si>
  <si>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</si>
  <si>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</si>
  <si>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</si>
  <si>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</si>
  <si>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</si>
  <si>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</si>
  <si>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</si>
  <si>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</si>
  <si>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</si>
  <si>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</si>
  <si>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</si>
  <si>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</si>
  <si>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</si>
  <si>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</si>
  <si>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</si>
  <si>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</si>
  <si>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</si>
  <si>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</si>
  <si>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</si>
  <si>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</si>
  <si>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</si>
  <si>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</si>
  <si>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</si>
  <si>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</si>
  <si>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</si>
  <si>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</si>
  <si>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</si>
  <si>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</si>
  <si>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</si>
  <si>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</si>
  <si>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</si>
  <si>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</si>
  <si>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</si>
  <si>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</si>
  <si>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</si>
  <si>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</si>
  <si>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</si>
  <si>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</si>
  <si>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</si>
  <si>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</si>
  <si>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</si>
  <si>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</si>
  <si>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</si>
  <si>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</si>
  <si>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</si>
  <si>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</si>
  <si>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</si>
  <si>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</si>
  <si>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</si>
  <si>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</si>
  <si>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</si>
  <si>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</si>
  <si>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</si>
  <si>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</si>
  <si>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</si>
  <si>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</si>
  <si>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</si>
  <si>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</si>
  <si>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</si>
  <si>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</si>
  <si>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</si>
  <si>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</si>
  <si>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</si>
  <si>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</si>
  <si>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</si>
  <si>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</si>
  <si>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</si>
  <si>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</si>
  <si>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</si>
  <si>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</si>
  <si>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</si>
  <si>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</si>
  <si>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</si>
  <si>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</si>
  <si>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</si>
  <si>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</si>
  <si>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</si>
  <si>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</si>
  <si>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</si>
  <si>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</si>
  <si>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</si>
  <si>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</si>
  <si>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</si>
  <si>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</si>
  <si>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</si>
  <si>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</si>
  <si>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</si>
  <si>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</si>
  <si>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</si>
  <si>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</si>
  <si>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</si>
  <si>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</si>
  <si>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</si>
  <si>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</si>
  <si>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</si>
  <si>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</si>
  <si>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</si>
  <si>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</si>
  <si>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</si>
  <si>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</si>
  <si>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</si>
  <si>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</si>
  <si>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</si>
  <si>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</si>
  <si>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</si>
  <si>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</si>
  <si>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</si>
  <si>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</si>
  <si>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</si>
  <si>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</si>
  <si>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</si>
  <si>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</si>
  <si>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</si>
  <si>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</si>
  <si>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</si>
  <si>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</si>
  <si>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</si>
  <si>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</si>
  <si>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</si>
  <si>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</si>
  <si>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</si>
  <si>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</si>
  <si>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</si>
  <si>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</si>
  <si>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</si>
  <si>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</si>
  <si>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</si>
  <si>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</si>
  <si>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</si>
  <si>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</si>
  <si>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</si>
  <si>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</si>
  <si>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</si>
  <si>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</si>
  <si>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</si>
  <si>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</si>
  <si>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</si>
  <si>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</si>
  <si>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</si>
  <si>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</si>
  <si>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</si>
  <si>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</si>
  <si>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</si>
  <si>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</si>
  <si>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</si>
  <si>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</si>
  <si>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</si>
  <si>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</si>
  <si>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</si>
  <si>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</si>
  <si>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</si>
  <si>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</si>
  <si>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</si>
  <si>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</si>
  <si>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</si>
  <si>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</si>
  <si>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</si>
  <si>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</si>
  <si>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</si>
  <si>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</si>
  <si>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</si>
  <si>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</si>
  <si>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</si>
  <si>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</si>
  <si>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</si>
  <si>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</si>
  <si>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</si>
  <si>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</si>
  <si>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</si>
  <si>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</si>
  <si>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</si>
  <si>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</si>
  <si>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</si>
  <si>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</si>
  <si>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</si>
  <si>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</si>
  <si>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</si>
  <si>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</si>
  <si>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</si>
  <si>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</si>
  <si>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</si>
  <si>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</si>
  <si>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</si>
  <si>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</si>
  <si>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</si>
  <si>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</si>
  <si>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</si>
  <si>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</si>
  <si>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</si>
  <si>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</si>
  <si>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</si>
  <si>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</si>
  <si>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</si>
  <si>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</si>
  <si>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</si>
  <si>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</si>
  <si>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</si>
  <si>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</si>
  <si>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</si>
  <si>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</si>
  <si>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</si>
  <si>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</si>
  <si>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</si>
  <si>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</si>
  <si>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</si>
  <si>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</si>
  <si>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</si>
  <si>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</si>
  <si>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</si>
  <si>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</si>
  <si>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</si>
  <si>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</si>
  <si>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</si>
  <si>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</si>
  <si>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</si>
  <si>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</si>
  <si>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</si>
  <si>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</si>
  <si>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</si>
  <si>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</si>
  <si>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</si>
  <si>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</si>
  <si>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</si>
  <si>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</si>
  <si>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</si>
  <si>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</si>
  <si>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</si>
  <si>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</si>
  <si>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</si>
  <si>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</si>
  <si>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</si>
  <si>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</si>
  <si>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</si>
  <si>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</si>
  <si>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</si>
  <si>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</si>
  <si>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</si>
  <si>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</si>
  <si>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</si>
  <si>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</si>
  <si>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</si>
  <si>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</si>
  <si>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</si>
  <si>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</si>
  <si>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</si>
  <si>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</si>
  <si>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</si>
  <si>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</si>
  <si>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</si>
  <si>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</si>
  <si>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</si>
  <si>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</si>
  <si>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</si>
  <si>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</si>
  <si>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</si>
  <si>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</si>
  <si>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</si>
  <si>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</si>
  <si>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</si>
  <si>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</si>
  <si>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</si>
  <si>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</si>
  <si>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</si>
  <si>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</si>
  <si>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</si>
  <si>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</si>
  <si>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</si>
  <si>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</si>
  <si>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</si>
  <si>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</si>
  <si>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</si>
  <si>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</si>
  <si>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</si>
  <si>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</si>
  <si>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</si>
  <si>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</si>
  <si>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</si>
  <si>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</si>
  <si>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</si>
  <si>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</si>
  <si>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</si>
  <si>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</si>
  <si>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</si>
  <si>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</si>
  <si>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</si>
  <si>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</si>
  <si>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</si>
  <si>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</si>
  <si>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</si>
  <si>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</si>
  <si>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</si>
  <si>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</si>
  <si>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</si>
  <si>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</si>
  <si>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</si>
  <si>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</si>
  <si>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</si>
  <si>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</si>
  <si>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</si>
  <si>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</si>
  <si>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</si>
  <si>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</si>
  <si>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</si>
  <si>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</si>
  <si>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</si>
  <si>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</si>
  <si>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</si>
  <si>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</si>
  <si>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</si>
  <si>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</si>
  <si>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</si>
  <si>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</si>
  <si>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</si>
  <si>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</si>
  <si>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</si>
  <si>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</si>
  <si>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</si>
  <si>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</si>
  <si>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</si>
  <si>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</si>
  <si>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</si>
  <si>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</si>
  <si>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</si>
  <si>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</si>
  <si>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</si>
  <si>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</si>
  <si>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</si>
  <si>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</si>
  <si>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</si>
  <si>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</si>
  <si>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</si>
  <si>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</si>
  <si>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</si>
  <si>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</si>
  <si>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</si>
  <si>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</si>
  <si>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</si>
  <si>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</si>
  <si>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</si>
  <si>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</si>
  <si>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</si>
  <si>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</si>
  <si>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</si>
  <si>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</si>
  <si>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</si>
  <si>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</si>
  <si>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</si>
  <si>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</si>
  <si>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</si>
  <si>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</si>
  <si>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</si>
  <si>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</si>
  <si>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</si>
  <si>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</si>
  <si>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</si>
  <si>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</si>
  <si>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</si>
  <si>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</si>
  <si>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</si>
  <si>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</si>
  <si>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</si>
  <si>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</si>
  <si>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</si>
  <si>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</si>
  <si>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</si>
  <si>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</si>
  <si>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</si>
  <si>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</si>
  <si>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</si>
  <si>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</si>
  <si>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</si>
  <si>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</si>
  <si>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</si>
  <si>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</si>
  <si>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</si>
  <si>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</si>
  <si>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</si>
  <si>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</si>
  <si>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</si>
  <si>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</si>
  <si>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</si>
  <si>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</si>
  <si>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</si>
  <si>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</si>
  <si>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</si>
  <si>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</si>
  <si>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</si>
  <si>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</si>
  <si>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</si>
  <si>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</si>
  <si>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</si>
  <si>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</si>
  <si>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</si>
  <si>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</si>
  <si>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</si>
  <si>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</si>
  <si>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</si>
  <si>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</si>
  <si>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</si>
  <si>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</si>
  <si>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</si>
  <si>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</si>
  <si>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</si>
  <si>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</si>
  <si>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</si>
  <si>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</si>
  <si>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</si>
  <si>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</si>
  <si>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</si>
  <si>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</si>
  <si>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</si>
  <si>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</si>
  <si>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</si>
  <si>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</si>
  <si>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</si>
  <si>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</si>
  <si>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</si>
  <si>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</si>
  <si>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</si>
  <si>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</si>
  <si>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</si>
  <si>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</si>
  <si>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</si>
  <si>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</si>
  <si>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</si>
  <si>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</si>
  <si>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</si>
  <si>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</si>
  <si>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</si>
  <si>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</si>
  <si>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</si>
  <si>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</si>
  <si>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</si>
  <si>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</si>
  <si>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</si>
  <si>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</si>
  <si>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</si>
  <si>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</si>
  <si>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</si>
  <si>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</si>
  <si>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</si>
  <si>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</si>
  <si>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</si>
  <si>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</si>
  <si>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</si>
  <si>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</si>
  <si>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</si>
  <si>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</si>
  <si>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</si>
  <si>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</si>
  <si>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</si>
  <si>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</si>
  <si>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</si>
  <si>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</si>
  <si>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</si>
  <si>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</si>
  <si>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</si>
  <si>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</si>
  <si>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</si>
  <si>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</si>
  <si>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</si>
  <si>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</si>
  <si>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</si>
  <si>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</si>
  <si>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</si>
  <si>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</si>
  <si>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</si>
  <si>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</si>
  <si>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</si>
  <si>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</si>
  <si>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</si>
  <si>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</si>
  <si>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</si>
  <si>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</si>
  <si>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</si>
  <si>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</si>
  <si>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</si>
  <si>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</si>
  <si>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</si>
  <si>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</si>
  <si>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</si>
  <si>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</si>
  <si>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</si>
  <si>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</si>
  <si>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</si>
  <si>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</si>
  <si>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</si>
  <si>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</si>
  <si>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</si>
  <si>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</si>
  <si>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</si>
  <si>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</si>
  <si>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</si>
  <si>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</si>
  <si>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</si>
  <si>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</si>
  <si>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</si>
  <si>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</si>
  <si>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</si>
  <si>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</si>
  <si>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</si>
  <si>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</si>
  <si>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</si>
  <si>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</si>
  <si>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</si>
  <si>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</si>
  <si>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</si>
  <si>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</si>
  <si>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</si>
  <si>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</si>
  <si>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</si>
  <si>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</si>
  <si>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</si>
  <si>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</si>
  <si>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</si>
  <si>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</si>
  <si>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</si>
  <si>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</si>
  <si>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</si>
  <si>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</si>
  <si>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</si>
  <si>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</si>
  <si>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</si>
  <si>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</si>
  <si>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</si>
  <si>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</si>
  <si>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</si>
  <si>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</si>
  <si>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</si>
  <si>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</si>
  <si>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</si>
  <si>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</si>
  <si>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</si>
  <si>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</si>
  <si>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</si>
  <si>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</si>
  <si>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</si>
  <si>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</si>
  <si>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</si>
  <si>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</si>
  <si>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</si>
  <si>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</si>
  <si>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</si>
  <si>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</si>
  <si>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</si>
  <si>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</si>
  <si>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</si>
  <si>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</si>
  <si>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</si>
  <si>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</si>
  <si>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</si>
  <si>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</si>
  <si>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</si>
  <si>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</si>
  <si>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</si>
  <si>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</si>
  <si>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</si>
  <si>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</si>
  <si>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</si>
  <si>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</si>
  <si>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</si>
  <si>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</si>
  <si>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</si>
  <si>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</si>
  <si>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</si>
  <si>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</si>
  <si>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</si>
  <si>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</si>
  <si>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</si>
  <si>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</si>
  <si>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</si>
  <si>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</si>
  <si>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</si>
  <si>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</si>
  <si>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</si>
  <si>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</si>
  <si>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</si>
  <si>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</si>
  <si>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</si>
  <si>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</si>
  <si>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</si>
  <si>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</si>
  <si>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</si>
  <si>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</si>
  <si>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</si>
  <si>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</si>
  <si>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</si>
  <si>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</si>
  <si>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</si>
  <si>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</si>
  <si>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</si>
  <si>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</si>
  <si>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</si>
  <si>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</si>
  <si>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</si>
  <si>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</si>
  <si>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</si>
  <si>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</si>
  <si>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</si>
  <si>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</si>
  <si>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</si>
  <si>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</si>
  <si>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</si>
  <si>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</si>
  <si>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</si>
  <si>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</si>
  <si>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</si>
  <si>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</si>
  <si>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</si>
  <si>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</si>
  <si>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</si>
  <si>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</si>
  <si>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</si>
  <si>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</si>
  <si>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</si>
  <si>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</si>
  <si>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</si>
  <si>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</si>
  <si>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</si>
  <si>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</si>
  <si>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</si>
  <si>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</si>
  <si>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</si>
  <si>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</si>
  <si>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</si>
  <si>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</si>
  <si>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</si>
  <si>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</si>
  <si>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</si>
  <si>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</si>
  <si>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</si>
  <si>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</si>
  <si>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</si>
  <si>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</si>
  <si>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</si>
  <si>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</si>
  <si>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</si>
  <si>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</si>
  <si>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</si>
  <si>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</si>
  <si>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</si>
  <si>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</si>
  <si>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</si>
  <si>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</si>
  <si>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</si>
  <si>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</si>
  <si>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</si>
  <si>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</si>
  <si>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</si>
  <si>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</si>
  <si>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</si>
  <si>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</si>
  <si>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</si>
  <si>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</si>
  <si>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</si>
  <si>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</si>
  <si>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</si>
  <si>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</si>
  <si>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</si>
  <si>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</si>
  <si>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</si>
  <si>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</si>
  <si>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</si>
  <si>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</si>
  <si>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</si>
  <si>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</si>
  <si>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</si>
  <si>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</si>
  <si>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</si>
  <si>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</si>
  <si>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</si>
  <si>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</si>
  <si>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</si>
  <si>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</si>
  <si>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</si>
  <si>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</si>
  <si>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</si>
  <si>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</si>
  <si>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</si>
  <si>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</si>
  <si>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</si>
  <si>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</si>
  <si>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</si>
  <si>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</si>
  <si>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</si>
  <si>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</si>
  <si>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</si>
  <si>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</si>
  <si>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</si>
  <si>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</si>
  <si>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</si>
  <si>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</si>
  <si>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</si>
  <si>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</si>
  <si>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</si>
  <si>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</si>
  <si>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</si>
  <si>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</si>
  <si>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</si>
  <si>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</si>
  <si>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</si>
  <si>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</si>
  <si>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</si>
  <si>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</si>
  <si>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</si>
  <si>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</si>
  <si>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</si>
  <si>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</si>
  <si>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</si>
  <si>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</si>
  <si>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</si>
  <si>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</si>
  <si>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</si>
  <si>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</si>
  <si>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</si>
  <si>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</si>
  <si>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</si>
  <si>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</si>
  <si>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</si>
  <si>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</si>
  <si>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</si>
  <si>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</si>
  <si>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</si>
  <si>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</si>
  <si>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</si>
  <si>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</si>
  <si>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</si>
  <si>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</si>
  <si>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</si>
  <si>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</si>
  <si>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</si>
  <si>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</si>
  <si>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</si>
  <si>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</si>
  <si>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</si>
  <si>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</si>
  <si>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</si>
  <si>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</si>
  <si>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</si>
  <si>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</si>
  <si>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</si>
  <si>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</si>
  <si>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</si>
  <si>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</si>
  <si>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</si>
  <si>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</si>
  <si>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</si>
  <si>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</si>
  <si>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</si>
  <si>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</si>
  <si>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</si>
  <si>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</si>
  <si>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</si>
  <si>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</si>
  <si>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</si>
  <si>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</si>
  <si>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</si>
  <si>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</si>
  <si>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</si>
  <si>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</si>
  <si>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</si>
  <si>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</si>
  <si>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</si>
  <si>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</si>
  <si>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</si>
  <si>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</si>
  <si>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</si>
  <si>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</si>
  <si>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</si>
  <si>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</si>
  <si>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</si>
  <si>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</si>
  <si>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</si>
  <si>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</si>
  <si>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</si>
  <si>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</si>
  <si>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</si>
  <si>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</si>
  <si>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</si>
  <si>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</si>
  <si>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</si>
  <si>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</si>
  <si>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</si>
  <si>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</si>
  <si>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</si>
  <si>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</si>
  <si>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</si>
  <si>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</si>
  <si>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</si>
  <si>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</si>
  <si>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</si>
  <si>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</si>
  <si>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</si>
  <si>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</si>
  <si>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</si>
  <si>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</si>
  <si>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</si>
  <si>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</si>
  <si>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</si>
  <si>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</si>
  <si>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</si>
  <si>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</si>
  <si>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</si>
  <si>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</si>
  <si>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</si>
  <si>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</si>
  <si>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</si>
  <si>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</si>
  <si>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</si>
  <si>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</si>
  <si>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</si>
  <si>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</si>
  <si>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</si>
  <si>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</si>
  <si>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</si>
  <si>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</si>
  <si>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</si>
  <si>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</si>
  <si>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</si>
  <si>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</si>
  <si>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</si>
  <si>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</si>
  <si>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</si>
  <si>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</si>
  <si>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</si>
  <si>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</si>
  <si>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</si>
  <si>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</si>
  <si>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</si>
  <si>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</si>
  <si>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</si>
  <si>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</si>
  <si>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</si>
  <si>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</si>
  <si>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</si>
  <si>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</si>
  <si>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</si>
  <si>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</si>
  <si>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</si>
  <si>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</si>
  <si>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</si>
  <si>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</si>
  <si>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</si>
  <si>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</si>
  <si>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</si>
  <si>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</si>
  <si>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</si>
  <si>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</si>
  <si>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</si>
  <si>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</si>
  <si>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</si>
  <si>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</si>
  <si>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</si>
  <si>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</si>
  <si>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</si>
  <si>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</si>
  <si>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</si>
  <si>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</si>
  <si>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</si>
  <si>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</si>
  <si>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</si>
  <si>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</si>
  <si>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</si>
  <si>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</si>
  <si>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</si>
  <si>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</si>
  <si>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</si>
  <si>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</si>
  <si>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</si>
  <si>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</si>
  <si>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</si>
  <si>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</si>
  <si>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</si>
  <si>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</si>
  <si>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</si>
  <si>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</si>
  <si>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</si>
  <si>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</si>
  <si>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</si>
  <si>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</si>
  <si>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</si>
  <si>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</si>
  <si>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</si>
  <si>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</si>
  <si>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</si>
  <si>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</si>
  <si>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</si>
  <si>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</si>
  <si>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</si>
  <si>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</si>
  <si>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</si>
  <si>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</si>
  <si>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</si>
  <si>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</si>
  <si>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</si>
  <si>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</si>
  <si>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</si>
  <si>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</si>
  <si>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</si>
  <si>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</si>
  <si>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</si>
  <si>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</si>
  <si>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</si>
  <si>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</si>
  <si>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</si>
  <si>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</si>
  <si>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</si>
  <si>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</si>
  <si>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</si>
  <si>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</si>
  <si>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</si>
  <si>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</si>
  <si>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</si>
  <si>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</si>
  <si>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</si>
  <si>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</si>
  <si>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</si>
  <si>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</si>
  <si>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</si>
  <si>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</si>
  <si>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</si>
  <si>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</si>
  <si>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</si>
  <si>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</si>
  <si>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</si>
  <si>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</si>
  <si>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</si>
  <si>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</si>
  <si>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</si>
  <si>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</si>
  <si>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</si>
  <si>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</si>
  <si>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</si>
  <si>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</si>
  <si>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</si>
  <si>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</si>
  <si>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</si>
  <si>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</si>
  <si>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</si>
  <si>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</si>
  <si>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</si>
  <si>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</si>
  <si>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</si>
  <si>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</si>
  <si>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</si>
  <si>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</si>
  <si>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</si>
  <si>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</si>
  <si>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</si>
  <si>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</si>
  <si>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</si>
  <si>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</si>
  <si>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</si>
  <si>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</si>
  <si>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</si>
  <si>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</si>
  <si>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</si>
  <si>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</si>
  <si>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</si>
  <si>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</si>
  <si>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</si>
  <si>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</si>
  <si>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</si>
  <si>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</si>
  <si>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</si>
  <si>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</si>
  <si>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</si>
  <si>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</si>
  <si>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</si>
  <si>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</si>
  <si>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</si>
  <si>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</si>
  <si>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</si>
  <si>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</si>
  <si>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</si>
  <si>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</si>
  <si>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</si>
  <si>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</si>
  <si>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</si>
  <si>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</si>
  <si>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</si>
  <si>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</si>
  <si>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</si>
  <si>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</si>
  <si>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</si>
  <si>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</si>
  <si>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</si>
  <si>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</si>
  <si>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</si>
  <si>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</si>
  <si>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</si>
  <si>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</si>
  <si>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</si>
  <si>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</si>
  <si>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</si>
  <si>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</si>
  <si>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</si>
  <si>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</si>
  <si>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</si>
  <si>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</si>
  <si>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</si>
  <si>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</si>
  <si>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</si>
  <si>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</si>
  <si>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</si>
  <si>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</si>
  <si>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</si>
  <si>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</si>
  <si>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</si>
  <si>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</si>
  <si>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</si>
  <si>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</si>
  <si>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</si>
  <si>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</si>
  <si>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</si>
  <si>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</si>
  <si>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</si>
  <si>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</si>
  <si>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</si>
  <si>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</si>
  <si>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</si>
  <si>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</si>
  <si>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</si>
  <si>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</si>
  <si>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</si>
  <si>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</si>
  <si>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</si>
  <si>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</si>
  <si>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</si>
  <si>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</si>
  <si>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</si>
  <si>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</si>
  <si>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</si>
  <si>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</si>
  <si>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</si>
  <si>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</si>
  <si>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</si>
  <si>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</si>
  <si>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</si>
  <si>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</si>
  <si>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</si>
  <si>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</si>
  <si>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</si>
  <si>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</si>
  <si>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</si>
  <si>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</si>
  <si>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</si>
  <si>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</si>
  <si>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</si>
  <si>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</si>
  <si>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</si>
  <si>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</si>
  <si>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</si>
  <si>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</si>
  <si>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</si>
  <si>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</si>
  <si>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</si>
  <si>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</si>
  <si>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</si>
  <si>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</si>
  <si>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</si>
  <si>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</si>
  <si>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</si>
  <si>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</si>
  <si>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</si>
  <si>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</si>
  <si>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</si>
  <si>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</si>
  <si>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</si>
  <si>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</si>
  <si>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</si>
  <si>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</si>
  <si>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</si>
  <si>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</si>
  <si>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</si>
  <si>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</si>
  <si>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</si>
  <si>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</si>
  <si>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</si>
  <si>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</si>
  <si>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</si>
  <si>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</si>
  <si>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</si>
  <si>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</si>
  <si>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</si>
  <si>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</si>
  <si>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</si>
  <si>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</si>
  <si>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</si>
  <si>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</si>
  <si>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</si>
  <si>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</si>
  <si>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</si>
  <si>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</si>
  <si>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</si>
  <si>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</si>
  <si>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</si>
  <si>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</si>
  <si>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</si>
  <si>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</si>
  <si>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</si>
  <si>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</si>
  <si>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</si>
  <si>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</si>
  <si>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</si>
  <si>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</si>
  <si>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</si>
  <si>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</si>
  <si>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</si>
  <si>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</si>
  <si>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</si>
  <si>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</si>
  <si>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</si>
  <si>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</si>
  <si>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</si>
  <si>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</si>
  <si>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</si>
  <si>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</si>
  <si>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</si>
  <si>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</si>
  <si>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</si>
  <si>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</si>
  <si>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</si>
  <si>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</si>
  <si>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</si>
  <si>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</si>
  <si>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</si>
  <si>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</si>
  <si>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</si>
  <si>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</si>
  <si>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</si>
  <si>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</si>
  <si>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</si>
  <si>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</si>
  <si>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</si>
  <si>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</si>
  <si>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</si>
  <si>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</si>
  <si>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</si>
  <si>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</si>
  <si>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</si>
  <si>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</si>
  <si>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</si>
  <si>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</si>
  <si>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</si>
  <si>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</si>
  <si>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</si>
  <si>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</si>
  <si>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</si>
  <si>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</si>
  <si>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</si>
  <si>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</si>
  <si>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</si>
  <si>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</si>
  <si>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</si>
  <si>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</si>
  <si>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</si>
  <si>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</si>
  <si>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</si>
  <si>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</si>
  <si>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</si>
  <si>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</si>
  <si>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</si>
  <si>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</si>
  <si>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</si>
  <si>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</si>
  <si>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</si>
  <si>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</si>
  <si>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</si>
  <si>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</si>
  <si>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</si>
  <si>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</si>
  <si>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</si>
  <si>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</si>
  <si>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</si>
  <si>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</si>
  <si>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</si>
  <si>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</si>
  <si>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</si>
  <si>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</si>
  <si>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</si>
  <si>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</si>
  <si>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</si>
  <si>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</si>
  <si>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</si>
  <si>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</si>
  <si>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</si>
  <si>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</si>
  <si>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</si>
  <si>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</si>
  <si>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</si>
  <si>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</si>
  <si>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</si>
  <si>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</si>
  <si>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</si>
  <si>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</si>
  <si>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</si>
  <si>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</si>
  <si>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</si>
  <si>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</si>
  <si>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</si>
  <si>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</si>
  <si>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</si>
  <si>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</si>
  <si>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</si>
  <si>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</si>
  <si>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</si>
  <si>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</si>
  <si>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</si>
  <si>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</si>
  <si>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</si>
  <si>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</si>
  <si>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</si>
  <si>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</si>
  <si>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</si>
  <si>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</si>
  <si>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</si>
  <si>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</si>
  <si>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</si>
  <si>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</si>
  <si>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</si>
  <si>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</si>
  <si>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</si>
  <si>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</si>
  <si>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</si>
  <si>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</si>
  <si>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</si>
  <si>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</si>
  <si>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</si>
  <si>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</si>
  <si>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</si>
  <si>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</si>
  <si>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</si>
  <si>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</si>
  <si>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</si>
  <si>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</si>
  <si>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</si>
  <si>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</si>
  <si>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</si>
  <si>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</si>
  <si>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</si>
  <si>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</si>
  <si>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</si>
  <si>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</si>
  <si>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</si>
  <si>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</si>
  <si>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</si>
  <si>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</si>
  <si>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</si>
  <si>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</si>
  <si>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</si>
  <si>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</si>
  <si>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</si>
  <si>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</si>
  <si>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</si>
  <si>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</si>
  <si>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</si>
  <si>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</si>
  <si>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</si>
  <si>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</si>
  <si>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</si>
  <si>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</si>
  <si>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</si>
  <si>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</si>
  <si>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</si>
  <si>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</si>
  <si>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</si>
  <si>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</si>
  <si>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</si>
  <si>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</si>
  <si>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</si>
  <si>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</si>
  <si>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</si>
  <si>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</si>
  <si>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</si>
  <si>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</si>
  <si>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</si>
  <si>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</si>
  <si>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</si>
  <si>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</si>
  <si>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</si>
  <si>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</si>
  <si>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</si>
  <si>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</si>
  <si>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</si>
  <si>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</si>
  <si>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</si>
  <si>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</si>
  <si>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</si>
  <si>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</si>
  <si>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</si>
  <si>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</si>
  <si>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</si>
  <si>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</si>
  <si>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</si>
  <si>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</si>
  <si>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</si>
  <si>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</si>
  <si>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</si>
  <si>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</si>
  <si>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</si>
  <si>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</si>
  <si>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</si>
  <si>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</si>
  <si>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</si>
  <si>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</si>
  <si>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</si>
  <si>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</si>
  <si>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</si>
  <si>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</si>
  <si>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</si>
  <si>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</si>
  <si>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</si>
  <si>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</si>
  <si>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</si>
  <si>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</si>
  <si>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</si>
  <si>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</si>
  <si>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</si>
  <si>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</si>
  <si>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</si>
  <si>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</si>
  <si>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</si>
  <si>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</si>
  <si>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</si>
  <si>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</si>
  <si>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</si>
  <si>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</si>
  <si>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</si>
  <si>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</si>
  <si>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</si>
  <si>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</si>
  <si>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</si>
  <si>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</si>
  <si>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</si>
  <si>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</si>
  <si>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</si>
  <si>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</si>
  <si>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</si>
  <si>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</si>
  <si>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</si>
  <si>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</si>
  <si>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</si>
  <si>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</si>
  <si>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</si>
  <si>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</si>
  <si>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</si>
  <si>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</si>
  <si>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</si>
  <si>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</si>
  <si>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</si>
  <si>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</si>
  <si>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</si>
  <si>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</si>
  <si>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</si>
  <si>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</si>
  <si>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</si>
  <si>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</si>
  <si>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</si>
  <si>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</si>
  <si>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</si>
  <si>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</si>
  <si>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</si>
  <si>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</si>
  <si>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</si>
  <si>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</si>
  <si>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</si>
  <si>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</si>
  <si>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</si>
  <si>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</si>
  <si>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</si>
  <si>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</si>
  <si>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</si>
  <si>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</si>
  <si>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</si>
  <si>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</si>
  <si>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</si>
  <si>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</si>
  <si>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</si>
  <si>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</si>
  <si>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</si>
  <si>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</si>
  <si>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</si>
  <si>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</si>
  <si>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</si>
  <si>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</si>
  <si>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</si>
  <si>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</si>
  <si>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</si>
  <si>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</si>
  <si>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</si>
  <si>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</si>
  <si>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</si>
  <si>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</si>
  <si>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</si>
  <si>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</si>
  <si>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</si>
  <si>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</si>
  <si>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</si>
  <si>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</si>
  <si>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</si>
  <si>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</si>
  <si>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</si>
  <si>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</si>
  <si>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</si>
  <si>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</si>
  <si>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</si>
  <si>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</si>
  <si>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</si>
  <si>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</si>
  <si>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</si>
  <si>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</si>
  <si>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</si>
  <si>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</si>
  <si>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</si>
  <si>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</si>
  <si>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</si>
  <si>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</si>
  <si>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</si>
  <si>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</si>
  <si>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</si>
  <si>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</si>
  <si>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</si>
  <si>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</si>
  <si>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</si>
  <si>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</si>
  <si>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</si>
  <si>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</si>
  <si>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</si>
  <si>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</si>
  <si>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</si>
  <si>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</si>
  <si>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</si>
  <si>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</si>
  <si>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</si>
  <si>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</si>
  <si>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</si>
  <si>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</si>
  <si>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</si>
  <si>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</si>
  <si>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</si>
  <si>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</si>
  <si>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</si>
  <si>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</si>
  <si>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</si>
  <si>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</si>
  <si>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</si>
  <si>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</si>
  <si>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</si>
  <si>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</si>
  <si>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</si>
  <si>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</si>
  <si>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</si>
  <si>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</si>
  <si>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</si>
  <si>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</si>
  <si>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</si>
  <si>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</si>
  <si>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</si>
  <si>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</si>
  <si>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</si>
  <si>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</si>
  <si>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</si>
  <si>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</si>
  <si>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</si>
  <si>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</si>
  <si>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</si>
  <si>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</si>
  <si>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</si>
  <si>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</si>
  <si>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</si>
  <si>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</si>
  <si>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</si>
  <si>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</si>
  <si>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</si>
  <si>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</si>
  <si>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</si>
  <si>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</si>
  <si>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</si>
  <si>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</si>
  <si>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</si>
  <si>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</si>
  <si>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</si>
  <si>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</si>
  <si>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</si>
  <si>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</si>
  <si>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</si>
  <si>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</si>
  <si>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</si>
  <si>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</si>
  <si>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</si>
  <si>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</si>
  <si>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</si>
  <si>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</si>
  <si>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</si>
  <si>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</si>
  <si>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</si>
  <si>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</si>
  <si>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</si>
  <si>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</si>
  <si>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</si>
  <si>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</si>
  <si>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</si>
  <si>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</si>
  <si>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</si>
  <si>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</si>
  <si>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</si>
  <si>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</si>
  <si>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</si>
  <si>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</si>
  <si>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</si>
  <si>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</si>
  <si>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</si>
  <si>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</si>
  <si>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</si>
  <si>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</si>
  <si>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</si>
  <si>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</si>
  <si>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</si>
  <si>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</si>
  <si>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</si>
  <si>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</si>
  <si>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</si>
  <si>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</si>
  <si>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</si>
  <si>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</si>
  <si>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</si>
  <si>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</si>
  <si>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</si>
  <si>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</si>
  <si>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</si>
  <si>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</si>
  <si>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</si>
  <si>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</si>
  <si>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</si>
  <si>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</si>
  <si>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</si>
  <si>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</si>
  <si>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</si>
  <si>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</si>
  <si>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</si>
  <si>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</si>
  <si>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</si>
  <si>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</si>
  <si>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</si>
  <si>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</si>
  <si>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</si>
  <si>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</si>
  <si>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</si>
  <si>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</si>
  <si>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</si>
  <si>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</si>
  <si>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</si>
  <si>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</si>
  <si>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</si>
  <si>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</si>
  <si>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</si>
  <si>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</si>
  <si>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</si>
  <si>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</si>
  <si>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</si>
  <si>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</si>
  <si>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</si>
  <si>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</si>
  <si>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</si>
  <si>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</si>
  <si>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</si>
  <si>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</si>
  <si>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</si>
  <si>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</si>
  <si>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</si>
  <si>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</si>
  <si>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</si>
  <si>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</si>
  <si>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</si>
  <si>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</si>
  <si>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</si>
  <si>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</si>
  <si>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</si>
  <si>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</si>
  <si>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</si>
  <si>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</si>
  <si>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</si>
  <si>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</si>
  <si>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</si>
  <si>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</si>
  <si>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</si>
  <si>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</si>
  <si>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</si>
  <si>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</si>
  <si>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</si>
  <si>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</si>
  <si>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</si>
  <si>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</si>
  <si>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</si>
  <si>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</si>
  <si>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</si>
  <si>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</si>
  <si>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</si>
  <si>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</si>
  <si>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</si>
  <si>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</si>
  <si>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</si>
  <si>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</si>
  <si>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</si>
  <si>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</si>
  <si>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</si>
  <si>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</si>
  <si>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</si>
  <si>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</si>
  <si>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</si>
  <si>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</si>
  <si>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</si>
  <si>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</si>
  <si>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</si>
  <si>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</si>
  <si>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</si>
  <si>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</si>
  <si>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</si>
  <si>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</si>
  <si>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</si>
  <si>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</si>
  <si>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</si>
  <si>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</si>
  <si>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</si>
  <si>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</si>
  <si>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</si>
  <si>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</si>
  <si>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</si>
  <si>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</si>
  <si>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</si>
  <si>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</si>
  <si>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</si>
  <si>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</si>
  <si>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</si>
  <si>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</si>
  <si>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</si>
  <si>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</si>
  <si>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</si>
  <si>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</si>
  <si>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</si>
  <si>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</si>
  <si>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</si>
  <si>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</si>
  <si>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</si>
  <si>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</si>
  <si>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</si>
  <si>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</si>
  <si>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</si>
  <si>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</si>
  <si>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</si>
  <si>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</si>
  <si>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</si>
  <si>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</si>
  <si>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</si>
  <si>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</si>
  <si>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</si>
  <si>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</si>
  <si>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</si>
  <si>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</si>
  <si>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</si>
  <si>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</si>
  <si>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</si>
  <si>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</si>
  <si>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</si>
  <si>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</si>
  <si>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</si>
  <si>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</si>
  <si>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</si>
  <si>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</si>
  <si>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</si>
  <si>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</si>
  <si>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</si>
  <si>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</si>
  <si>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</si>
  <si>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</si>
  <si>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</si>
  <si>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</si>
  <si>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</si>
  <si>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</si>
  <si>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</si>
  <si>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</si>
  <si>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</si>
  <si>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</si>
  <si>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</si>
  <si>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</si>
  <si>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</si>
  <si>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</si>
  <si>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</si>
  <si>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</si>
  <si>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</si>
  <si>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</si>
  <si>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</si>
  <si>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</si>
  <si>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</si>
  <si>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</si>
  <si>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</si>
  <si>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</si>
  <si>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</si>
  <si>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</si>
  <si>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</si>
  <si>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</si>
  <si>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</si>
  <si>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</si>
  <si>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</si>
  <si>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</si>
  <si>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</si>
  <si>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</si>
  <si>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</si>
  <si>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</si>
  <si>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</si>
  <si>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</si>
  <si>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</si>
  <si>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</si>
  <si>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</si>
  <si>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</si>
  <si>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</si>
  <si>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</si>
  <si>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</si>
  <si>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</si>
  <si>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</si>
  <si>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</si>
  <si>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</si>
  <si>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</si>
  <si>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</si>
  <si>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</si>
  <si>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</si>
  <si>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</si>
  <si>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</si>
  <si>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</si>
  <si>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</si>
  <si>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</si>
  <si>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</si>
  <si>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</si>
  <si>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</si>
  <si>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</si>
  <si>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</si>
  <si>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</si>
  <si>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</si>
  <si>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</si>
  <si>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</si>
  <si>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</si>
  <si>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</si>
  <si>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</si>
  <si>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</si>
  <si>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</si>
  <si>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</si>
  <si>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</si>
  <si>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</si>
  <si>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</si>
  <si>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</si>
  <si>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</si>
  <si>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</si>
  <si>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</si>
  <si>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</si>
  <si>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</si>
  <si>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</si>
  <si>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</si>
  <si>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</si>
  <si>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</si>
  <si>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</si>
  <si>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</si>
  <si>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</si>
  <si>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</si>
  <si>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</si>
  <si>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</si>
  <si>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</si>
  <si>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</si>
  <si>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</si>
  <si>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</si>
  <si>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</si>
  <si>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</si>
  <si>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</si>
  <si>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</si>
  <si>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</si>
  <si>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</si>
  <si>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</si>
  <si>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</si>
  <si>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</si>
  <si>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</si>
  <si>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</si>
  <si>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</si>
  <si>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</si>
  <si>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</si>
  <si>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</si>
  <si>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</si>
  <si>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</si>
  <si>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</si>
  <si>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</si>
  <si>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</si>
  <si>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</si>
  <si>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</si>
  <si>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</si>
  <si>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</si>
  <si>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</si>
  <si>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</si>
  <si>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</si>
  <si>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</si>
  <si>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</si>
  <si>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</si>
  <si>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</si>
  <si>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</si>
  <si>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</si>
  <si>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</si>
  <si>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</si>
  <si>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</si>
  <si>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</si>
  <si>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</si>
  <si>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</si>
  <si>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</si>
  <si>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</si>
  <si>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</si>
  <si>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</si>
  <si>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</si>
  <si>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</si>
  <si>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</si>
  <si>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</si>
  <si>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</si>
  <si>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</si>
  <si>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</si>
  <si>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</si>
  <si>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</si>
  <si>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</si>
  <si>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</si>
  <si>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</si>
  <si>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</si>
  <si>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</si>
  <si>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</si>
  <si>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</si>
  <si>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</si>
  <si>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</si>
  <si>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</si>
  <si>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</si>
  <si>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</si>
  <si>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</si>
  <si>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</si>
  <si>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</si>
  <si>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</si>
  <si>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</si>
  <si>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</si>
  <si>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</si>
  <si>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</si>
  <si>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</si>
  <si>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</si>
  <si>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</si>
  <si>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</si>
  <si>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</si>
  <si>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</si>
  <si>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</si>
  <si>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</si>
  <si>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</si>
  <si>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</si>
  <si>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</si>
  <si>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</si>
  <si>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</si>
  <si>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</si>
  <si>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</si>
  <si>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</si>
  <si>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</si>
  <si>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</si>
  <si>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</si>
  <si>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</si>
  <si>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</si>
  <si>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</si>
  <si>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</si>
  <si>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</si>
  <si>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</si>
  <si>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</si>
  <si>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</si>
  <si>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</si>
  <si>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</si>
  <si>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</si>
  <si>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</si>
  <si>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</si>
  <si>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</si>
  <si>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</si>
  <si>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</si>
  <si>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</si>
  <si>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</si>
  <si>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</si>
  <si>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</si>
  <si>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</si>
  <si>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</si>
  <si>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</si>
  <si>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</si>
  <si>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</si>
  <si>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</si>
  <si>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</si>
  <si>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</si>
  <si>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</si>
  <si>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</si>
  <si>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</si>
  <si>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</si>
  <si>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</si>
  <si>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</si>
  <si>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</si>
  <si>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</si>
  <si>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</si>
  <si>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</si>
  <si>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</si>
  <si>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</si>
  <si>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</si>
  <si>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</si>
  <si>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</si>
  <si>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</si>
  <si>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</si>
  <si>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</si>
  <si>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</si>
  <si>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</si>
  <si>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</si>
  <si>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</si>
  <si>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</si>
  <si>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</si>
  <si>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</si>
  <si>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</si>
  <si>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</si>
  <si>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</si>
  <si>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</si>
  <si>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</si>
  <si>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</si>
  <si>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</si>
  <si>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</si>
  <si>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</si>
  <si>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</si>
  <si>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</si>
  <si>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</si>
  <si>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</si>
  <si>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</si>
  <si>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</si>
  <si>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</si>
  <si>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</si>
  <si>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</si>
  <si>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</si>
  <si>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</si>
  <si>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</si>
  <si>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</si>
  <si>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</si>
  <si>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</si>
  <si>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</si>
  <si>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</si>
  <si>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</si>
  <si>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</si>
  <si>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</si>
  <si>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</si>
  <si>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</si>
  <si>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</si>
  <si>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</si>
  <si>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</si>
  <si>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</si>
  <si>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</si>
  <si>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</si>
  <si>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</si>
  <si>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</si>
  <si>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</si>
  <si>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</si>
  <si>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</si>
  <si>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</si>
  <si>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</si>
  <si>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</si>
  <si>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</si>
  <si>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</si>
  <si>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</si>
  <si>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</si>
  <si>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</si>
  <si>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</si>
  <si>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</si>
  <si>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</si>
  <si>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</si>
  <si>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</si>
  <si>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</si>
  <si>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</si>
  <si>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</si>
  <si>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</si>
  <si>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</si>
  <si>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</si>
  <si>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</si>
  <si>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</si>
  <si>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</si>
  <si>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</si>
  <si>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</si>
  <si>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</si>
  <si>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</si>
  <si>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</si>
  <si>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</si>
  <si>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</si>
  <si>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</si>
  <si>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</si>
  <si>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</si>
  <si>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</si>
  <si>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</si>
  <si>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</si>
  <si>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</si>
  <si>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</si>
  <si>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</si>
  <si>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</si>
  <si>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</si>
  <si>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</si>
  <si>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</si>
  <si>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</si>
  <si>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</si>
  <si>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</si>
  <si>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</si>
  <si>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</si>
  <si>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</si>
  <si>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</si>
  <si>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</si>
  <si>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</si>
  <si>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</si>
  <si>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</si>
  <si>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</si>
  <si>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</si>
  <si>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</si>
  <si>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</si>
  <si>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</si>
  <si>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</si>
  <si>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</si>
  <si>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</si>
  <si>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</si>
  <si>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</si>
  <si>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</si>
  <si>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</si>
  <si>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</si>
  <si>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</si>
  <si>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</si>
  <si>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</si>
  <si>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</si>
  <si>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</si>
  <si>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</si>
  <si>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</si>
  <si>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</si>
  <si>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</si>
  <si>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</si>
  <si>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</si>
  <si>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</si>
  <si>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</si>
  <si>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</si>
  <si>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</si>
  <si>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</si>
  <si>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</si>
  <si>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</si>
  <si>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</si>
  <si>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</si>
  <si>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</si>
  <si>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</si>
  <si>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</si>
  <si>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</si>
  <si>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</si>
  <si>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</si>
  <si>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</si>
  <si>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</si>
  <si>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</si>
  <si>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</si>
  <si>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</si>
  <si>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</si>
  <si>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</si>
  <si>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</si>
  <si>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</si>
  <si>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</si>
  <si>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</si>
  <si>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</si>
  <si>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</si>
  <si>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</si>
  <si>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</si>
  <si>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</si>
  <si>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</si>
  <si>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</si>
  <si>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</si>
  <si>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</si>
  <si>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</si>
  <si>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</si>
  <si>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</si>
  <si>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</si>
  <si>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</si>
  <si>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</si>
  <si>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</si>
  <si>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</si>
  <si>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</si>
  <si>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</si>
  <si>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</si>
  <si>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</si>
  <si>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</si>
  <si>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</si>
  <si>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</si>
  <si>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</si>
  <si>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</si>
  <si>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</si>
  <si>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</si>
  <si>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</si>
  <si>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</si>
  <si>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</si>
  <si>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</si>
  <si>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</si>
  <si>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</si>
  <si>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</si>
  <si>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</si>
  <si>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</si>
  <si>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</si>
  <si>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</si>
  <si>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</si>
  <si>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</si>
  <si>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</si>
  <si>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</si>
  <si>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</si>
  <si>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</si>
  <si>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</si>
  <si>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</si>
  <si>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</si>
  <si>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</si>
  <si>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</si>
  <si>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</si>
  <si>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</si>
  <si>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</si>
  <si>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</si>
  <si>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</si>
  <si>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</si>
  <si>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</si>
  <si>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</si>
  <si>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</si>
  <si>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</si>
  <si>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</si>
  <si>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</si>
  <si>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</si>
  <si>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</si>
  <si>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</si>
  <si>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</si>
  <si>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</si>
  <si>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</si>
  <si>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</si>
  <si>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</si>
  <si>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</si>
  <si>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</si>
  <si>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</si>
  <si>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</si>
  <si>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</si>
  <si>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</si>
  <si>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</si>
  <si>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</si>
  <si>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</si>
  <si>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</si>
  <si>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</si>
  <si>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</si>
  <si>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</si>
  <si>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</si>
  <si>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</si>
  <si>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</si>
  <si>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</si>
  <si>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</si>
  <si>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</si>
  <si>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</si>
  <si>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</si>
  <si>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</si>
  <si>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</si>
  <si>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</si>
  <si>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</si>
  <si>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</si>
  <si>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</si>
  <si>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</si>
  <si>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</si>
  <si>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</si>
  <si>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</si>
  <si>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</si>
  <si>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</si>
  <si>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</si>
  <si>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</si>
  <si>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</si>
  <si>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</si>
  <si>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</si>
  <si>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</si>
  <si>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</si>
  <si>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</si>
  <si>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</si>
  <si>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</si>
  <si>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</si>
  <si>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</si>
  <si>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</si>
  <si>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</si>
  <si>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</si>
  <si>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</si>
  <si>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</si>
  <si>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</si>
  <si>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</si>
  <si>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</si>
  <si>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</si>
  <si>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</si>
  <si>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</si>
  <si>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</si>
  <si>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</si>
  <si>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</si>
  <si>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</si>
  <si>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</si>
  <si>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</si>
  <si>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</si>
  <si>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</si>
  <si>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</si>
  <si>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</si>
  <si>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</si>
  <si>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</si>
  <si>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</si>
  <si>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</si>
  <si>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</si>
  <si>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</si>
  <si>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</si>
  <si>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</si>
  <si>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</si>
  <si>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</si>
  <si>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</si>
  <si>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</si>
  <si>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</si>
  <si>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</si>
  <si>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</si>
  <si>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</si>
  <si>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</si>
  <si>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</si>
  <si>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</si>
  <si>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</si>
  <si>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</si>
  <si>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</si>
  <si>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</si>
  <si>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</si>
  <si>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</si>
  <si>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</si>
  <si>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</si>
  <si>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</si>
  <si>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</si>
  <si>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</si>
  <si>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</si>
  <si>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</si>
  <si>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</si>
  <si>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</si>
  <si>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</si>
  <si>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</si>
  <si>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</si>
  <si>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</si>
  <si>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</si>
  <si>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</si>
  <si>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</si>
  <si>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</si>
  <si>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</si>
  <si>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</si>
  <si>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</si>
  <si>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</si>
  <si>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</si>
  <si>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</si>
  <si>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</si>
  <si>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</si>
  <si>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</si>
  <si>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</si>
  <si>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</si>
  <si>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</si>
  <si>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</si>
  <si>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</si>
  <si>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</si>
  <si>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</si>
  <si>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</si>
  <si>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</si>
  <si>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</si>
  <si>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</si>
  <si>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</si>
  <si>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</si>
  <si>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</si>
  <si>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</si>
  <si>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</si>
  <si>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</si>
  <si>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</si>
  <si>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</si>
  <si>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</si>
  <si>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</si>
  <si>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</si>
  <si>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</si>
  <si>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</si>
  <si>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</si>
  <si>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</si>
  <si>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</si>
  <si>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</si>
  <si>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</si>
  <si>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</si>
  <si>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</si>
  <si>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</si>
  <si>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</si>
  <si>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</si>
  <si>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</si>
  <si>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</si>
  <si>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</si>
  <si>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</si>
  <si>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</si>
  <si>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</si>
  <si>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</si>
  <si>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</si>
  <si>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</si>
  <si>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</si>
  <si>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</si>
  <si>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</si>
  <si>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</si>
  <si>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</si>
  <si>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</si>
  <si>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</si>
  <si>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</si>
  <si>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</si>
  <si>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</si>
  <si>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</si>
  <si>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</si>
  <si>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</si>
  <si>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</si>
  <si>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</si>
  <si>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</si>
  <si>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</si>
  <si>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</si>
  <si>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</si>
  <si>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</si>
  <si>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</si>
  <si>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</si>
  <si>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</si>
  <si>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</si>
  <si>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</si>
  <si>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</si>
  <si>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</si>
  <si>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</si>
  <si>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</si>
  <si>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</si>
  <si>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</si>
  <si>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</si>
  <si>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</si>
  <si>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</si>
  <si>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</si>
  <si>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</si>
  <si>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</si>
  <si>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</si>
  <si>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</si>
  <si>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</si>
  <si>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</si>
  <si>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</si>
  <si>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</si>
  <si>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</si>
  <si>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</si>
  <si>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</si>
  <si>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</si>
  <si>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</si>
  <si>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</si>
  <si>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</si>
  <si>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</si>
  <si>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</si>
  <si>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</si>
  <si>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</si>
  <si>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</si>
  <si>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</si>
  <si>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</si>
  <si>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</si>
  <si>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</si>
  <si>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</si>
  <si>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</si>
  <si>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</si>
  <si>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</si>
  <si>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</si>
  <si>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</si>
  <si>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</si>
  <si>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</si>
  <si>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</si>
  <si>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</si>
  <si>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</si>
  <si>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</si>
  <si>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</si>
  <si>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</si>
  <si>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</si>
  <si>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</si>
  <si>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</si>
  <si>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</si>
  <si>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</si>
  <si>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</si>
  <si>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</si>
  <si>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</si>
  <si>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</si>
  <si>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</si>
  <si>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</si>
  <si>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</si>
  <si>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</si>
  <si>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</si>
  <si>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</si>
  <si>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</si>
  <si>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</si>
  <si>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</si>
  <si>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</si>
  <si>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</si>
  <si>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</si>
  <si>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</si>
  <si>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</si>
  <si>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</si>
  <si>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</si>
  <si>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</si>
  <si>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</si>
  <si>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</si>
  <si>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</si>
  <si>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</si>
  <si>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</si>
  <si>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</si>
  <si>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</si>
  <si>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</si>
  <si>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</si>
  <si>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</si>
  <si>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</si>
  <si>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</si>
  <si>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</si>
  <si>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</si>
  <si>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</si>
  <si>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</si>
  <si>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</si>
  <si>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</si>
  <si>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</si>
  <si>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</si>
  <si>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</si>
  <si>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</si>
  <si>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</si>
  <si>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</si>
  <si>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</si>
  <si>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</si>
  <si>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</si>
  <si>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</si>
  <si>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</si>
  <si>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</si>
  <si>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</si>
  <si>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</si>
  <si>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</si>
  <si>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</si>
  <si>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</si>
  <si>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</si>
  <si>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</si>
  <si>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</si>
  <si>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</si>
  <si>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</si>
  <si>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</si>
  <si>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</si>
  <si>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</si>
  <si>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</si>
  <si>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</si>
  <si>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</si>
  <si>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</si>
  <si>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</si>
  <si>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</si>
  <si>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</si>
  <si>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</si>
  <si>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</si>
  <si>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</si>
  <si>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</si>
  <si>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</si>
  <si>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</si>
  <si>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</si>
  <si>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</si>
  <si>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</si>
  <si>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</si>
  <si>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</si>
  <si>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</si>
  <si>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</si>
  <si>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</si>
  <si>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</si>
  <si>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</si>
  <si>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</si>
  <si>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</si>
  <si>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</si>
  <si>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</si>
  <si>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</si>
  <si>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</si>
  <si>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</si>
  <si>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</si>
  <si>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</si>
  <si>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</si>
  <si>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</si>
  <si>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</si>
  <si>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</si>
  <si>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</si>
  <si>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</si>
  <si>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</si>
  <si>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</si>
  <si>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</si>
  <si>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</si>
  <si>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</si>
  <si>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</si>
  <si>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</si>
  <si>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</si>
  <si>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</si>
  <si>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</si>
  <si>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</si>
  <si>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</si>
  <si>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</si>
  <si>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</si>
  <si>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</si>
  <si>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</si>
  <si>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</si>
  <si>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</si>
  <si>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</si>
  <si>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</si>
  <si>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</si>
  <si>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</si>
  <si>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</si>
  <si>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</si>
  <si>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</si>
  <si>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</si>
  <si>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</si>
  <si>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</si>
  <si>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</si>
  <si>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</si>
  <si>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</si>
  <si>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</si>
  <si>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</si>
  <si>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</si>
  <si>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</si>
  <si>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</si>
  <si>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</si>
  <si>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</si>
  <si>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</si>
  <si>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</si>
  <si>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</si>
  <si>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</si>
  <si>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</si>
  <si>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</si>
  <si>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</si>
  <si>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</si>
  <si>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</si>
  <si>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</si>
  <si>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</si>
  <si>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</si>
  <si>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</si>
  <si>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</si>
  <si>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</si>
  <si>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</si>
  <si>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</si>
  <si>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</si>
  <si>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</si>
  <si>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</si>
  <si>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</si>
  <si>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</si>
  <si>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</si>
  <si>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</si>
  <si>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</si>
  <si>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</si>
  <si>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</si>
  <si>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</si>
  <si>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</si>
  <si>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</si>
  <si>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</si>
  <si>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</si>
  <si>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</si>
  <si>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</si>
  <si>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</si>
  <si>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</si>
  <si>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</si>
  <si>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</si>
  <si>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</si>
  <si>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</si>
  <si>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</si>
  <si>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</si>
  <si>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</si>
  <si>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</si>
  <si>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</si>
  <si>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</si>
  <si>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</si>
  <si>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</si>
  <si>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</si>
  <si>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</si>
  <si>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</si>
  <si>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</si>
  <si>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</si>
  <si>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</si>
  <si>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</si>
  <si>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</si>
  <si>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</si>
  <si>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</si>
  <si>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</si>
  <si>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</si>
  <si>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</si>
  <si>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</si>
  <si>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</si>
  <si>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</si>
  <si>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</si>
  <si>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</si>
  <si>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</si>
  <si>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</si>
  <si>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</si>
  <si>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</si>
  <si>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</si>
  <si>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</si>
  <si>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</si>
  <si>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</si>
  <si>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</si>
  <si>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</si>
  <si>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</si>
  <si>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</si>
  <si>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</si>
  <si>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</si>
  <si>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</si>
  <si>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</si>
  <si>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</si>
  <si>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</si>
  <si>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</si>
  <si>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</si>
  <si>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</si>
  <si>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</si>
  <si>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</si>
  <si>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</si>
  <si>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</si>
  <si>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</si>
  <si>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</si>
  <si>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</si>
  <si>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</si>
  <si>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</si>
  <si>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</si>
  <si>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</si>
  <si>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</si>
  <si>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</si>
  <si>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</si>
  <si>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</si>
  <si>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</si>
  <si>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</si>
  <si>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</si>
  <si>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</si>
  <si>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</si>
  <si>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</si>
  <si>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</si>
  <si>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</si>
  <si>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</si>
  <si>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</si>
  <si>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</si>
  <si>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</si>
  <si>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</si>
  <si>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</si>
  <si>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</si>
  <si>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</si>
  <si>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</si>
  <si>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</si>
  <si>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</si>
  <si>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</si>
  <si>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</si>
  <si>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</si>
  <si>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</si>
  <si>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</si>
  <si>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</si>
  <si>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</si>
  <si>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</si>
  <si>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</si>
  <si>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</si>
  <si>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</si>
  <si>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</si>
  <si>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</si>
  <si>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</si>
  <si>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</si>
  <si>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</si>
  <si>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</si>
  <si>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</si>
  <si>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</si>
  <si>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</si>
  <si>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</si>
  <si>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</si>
  <si>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</si>
  <si>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</si>
  <si>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</si>
  <si>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</si>
  <si>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</si>
  <si>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</si>
  <si>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</si>
  <si>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</si>
  <si>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</si>
  <si>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</si>
  <si>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</si>
  <si>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</si>
  <si>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</si>
  <si>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</si>
  <si>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</si>
  <si>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</si>
  <si>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</si>
  <si>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</si>
  <si>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</si>
  <si>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</si>
  <si>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</si>
  <si>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</si>
  <si>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</si>
  <si>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</si>
  <si>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</si>
  <si>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</si>
  <si>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</si>
  <si>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</si>
  <si>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</si>
  <si>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</si>
  <si>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</si>
  <si>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</si>
  <si>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</si>
  <si>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</si>
  <si>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</si>
  <si>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</si>
  <si>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</si>
  <si>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</si>
  <si>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</si>
  <si>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</si>
  <si>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</si>
  <si>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</si>
  <si>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</si>
  <si>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</si>
  <si>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</si>
  <si>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</si>
  <si>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</si>
  <si>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</si>
  <si>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</si>
  <si>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</si>
  <si>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</si>
  <si>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</si>
  <si>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</si>
  <si>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</si>
  <si>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</si>
  <si>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</si>
  <si>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</si>
  <si>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</si>
  <si>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</si>
  <si>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</si>
  <si>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</si>
  <si>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</si>
  <si>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</si>
  <si>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</si>
  <si>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</si>
  <si>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</si>
  <si>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</si>
  <si>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</si>
  <si>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</si>
  <si>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</si>
  <si>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</si>
  <si>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</si>
  <si>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</si>
  <si>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</si>
  <si>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</si>
  <si>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</si>
  <si>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</si>
  <si>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</si>
  <si>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</si>
  <si>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</si>
  <si>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</si>
  <si>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</si>
  <si>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</si>
  <si>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</si>
  <si>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</si>
  <si>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</si>
  <si>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</si>
  <si>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</si>
  <si>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</si>
  <si>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</si>
  <si>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</si>
  <si>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</si>
  <si>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</si>
  <si>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</si>
  <si>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</si>
  <si>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</si>
  <si>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</si>
  <si>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</si>
  <si>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</si>
  <si>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</si>
  <si>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</si>
  <si>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</si>
  <si>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</si>
  <si>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</si>
  <si>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</si>
  <si>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</si>
  <si>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</si>
  <si>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</si>
  <si>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</si>
  <si>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</si>
  <si>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</si>
  <si>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</si>
  <si>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</si>
  <si>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</si>
  <si>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</si>
  <si>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</si>
  <si>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</si>
  <si>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</si>
  <si>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</si>
  <si>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</si>
  <si>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</si>
  <si>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</si>
  <si>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</si>
  <si>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</si>
  <si>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</si>
  <si>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</si>
  <si>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</si>
  <si>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</si>
  <si>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</si>
  <si>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</si>
  <si>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</si>
  <si>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</si>
  <si>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</si>
  <si>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</si>
  <si>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</si>
  <si>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</si>
  <si>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</si>
  <si>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</si>
  <si>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</si>
  <si>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</si>
  <si>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</si>
  <si>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</si>
  <si>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</si>
  <si>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</si>
  <si>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</si>
  <si>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</si>
  <si>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</si>
  <si>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</si>
  <si>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</si>
  <si>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</si>
  <si>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</si>
  <si>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</si>
  <si>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</si>
  <si>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</si>
  <si>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</si>
  <si>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</si>
  <si>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</si>
  <si>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</si>
  <si>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</si>
  <si>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</si>
  <si>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</si>
  <si>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</si>
  <si>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</si>
  <si>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</si>
  <si>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</si>
  <si>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</si>
  <si>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</si>
  <si>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</si>
  <si>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</si>
  <si>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</si>
  <si>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</si>
  <si>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</si>
  <si>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</si>
  <si>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</si>
  <si>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</si>
  <si>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</si>
  <si>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</si>
  <si>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</si>
  <si>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</si>
  <si>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</si>
  <si>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</si>
  <si>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</si>
  <si>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</si>
  <si>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</si>
  <si>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</si>
  <si>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</si>
  <si>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</si>
  <si>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</si>
  <si>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</si>
  <si>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</si>
  <si>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</si>
  <si>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</si>
  <si>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</si>
  <si>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</si>
  <si>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</si>
  <si>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</si>
  <si>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</si>
  <si>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</si>
  <si>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</si>
  <si>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</si>
  <si>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</si>
  <si>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</si>
  <si>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</si>
  <si>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</si>
  <si>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</si>
  <si>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</si>
  <si>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</si>
  <si>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</si>
  <si>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</si>
  <si>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</si>
  <si>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</si>
  <si>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</si>
  <si>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</si>
  <si>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</si>
  <si>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</si>
  <si>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</si>
  <si>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</si>
  <si>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</si>
  <si>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</si>
  <si>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</si>
  <si>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</si>
  <si>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</si>
  <si>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</si>
  <si>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</si>
  <si>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</si>
  <si>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</si>
  <si>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</si>
  <si>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</si>
  <si>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</si>
  <si>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</si>
  <si>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</si>
  <si>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</si>
  <si>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</si>
  <si>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</si>
  <si>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</si>
  <si>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</si>
  <si>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</si>
  <si>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</si>
  <si>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</si>
  <si>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</si>
  <si>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</si>
  <si>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</si>
  <si>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</si>
  <si>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</si>
  <si>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</si>
  <si>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</si>
  <si>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</si>
  <si>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</si>
  <si>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</si>
  <si>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</si>
  <si>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</si>
  <si>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</si>
  <si>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</si>
  <si>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</si>
  <si>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</si>
  <si>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</si>
  <si>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</si>
  <si>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</si>
  <si>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</si>
  <si>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</si>
  <si>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</si>
  <si>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</si>
  <si>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</si>
  <si>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</si>
  <si>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</si>
  <si>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</si>
  <si>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</si>
  <si>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</si>
  <si>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</si>
  <si>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</si>
  <si>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</si>
  <si>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</si>
  <si>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</si>
  <si>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</si>
  <si>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</si>
  <si>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</si>
  <si>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</si>
  <si>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</si>
  <si>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</si>
  <si>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</si>
  <si>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</si>
  <si>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</si>
  <si>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</si>
  <si>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</si>
  <si>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</si>
  <si>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</si>
  <si>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</si>
  <si>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</si>
  <si>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</si>
  <si>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</si>
  <si>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</si>
  <si>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</si>
  <si>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</si>
  <si>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</si>
  <si>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</si>
  <si>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</si>
  <si>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</si>
  <si>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</si>
  <si>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</si>
  <si>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</si>
  <si>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</si>
  <si>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</si>
  <si>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</si>
  <si>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</si>
  <si>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</si>
  <si>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</si>
  <si>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</si>
  <si>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</si>
  <si>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</si>
  <si>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</si>
  <si>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</si>
  <si>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</si>
  <si>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</si>
  <si>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</si>
  <si>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</si>
  <si>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</si>
  <si>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</si>
  <si>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</si>
  <si>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</si>
  <si>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</si>
  <si>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</si>
  <si>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</si>
  <si>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</si>
  <si>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</si>
  <si>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</si>
  <si>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</si>
  <si>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</si>
  <si>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</si>
  <si>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</si>
  <si>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</si>
  <si>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</si>
  <si>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</si>
  <si>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</si>
  <si>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</si>
  <si>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</si>
  <si>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</si>
  <si>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</si>
  <si>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</si>
  <si>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</si>
  <si>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</si>
  <si>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</si>
  <si>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</si>
  <si>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</si>
  <si>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</si>
  <si>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</si>
  <si>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</si>
  <si>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</si>
  <si>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</si>
  <si>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</si>
  <si>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</si>
  <si>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</si>
  <si>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</si>
  <si>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</si>
  <si>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</si>
  <si>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</si>
  <si>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</si>
  <si>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</si>
  <si>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</si>
  <si>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</si>
  <si>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</si>
  <si>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</si>
  <si>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</si>
  <si>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</si>
  <si>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</si>
  <si>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</si>
  <si>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</si>
  <si>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</si>
  <si>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</si>
  <si>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</si>
  <si>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</si>
  <si>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</si>
  <si>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</si>
  <si>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</si>
  <si>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</si>
  <si>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</si>
  <si>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</si>
  <si>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</si>
  <si>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</si>
  <si>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</si>
  <si>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</si>
  <si>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</si>
  <si>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</si>
  <si>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</si>
  <si>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</si>
  <si>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</si>
  <si>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</si>
  <si>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</si>
  <si>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</si>
  <si>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</si>
  <si>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</si>
  <si>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</si>
  <si>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</si>
  <si>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</si>
  <si>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</si>
  <si>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</si>
  <si>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</si>
  <si>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</si>
  <si>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</si>
  <si>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</si>
  <si>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</si>
  <si>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</si>
  <si>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</si>
  <si>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</si>
  <si>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</si>
  <si>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</si>
  <si>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</si>
  <si>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</si>
  <si>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</si>
  <si>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</si>
  <si>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</si>
  <si>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</si>
  <si>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</si>
  <si>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</si>
  <si>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</si>
  <si>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</si>
  <si>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</si>
  <si>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</si>
  <si>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</si>
  <si>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</si>
  <si>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</si>
  <si>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</si>
  <si>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</si>
  <si>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</si>
  <si>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</si>
  <si>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</si>
  <si>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</si>
  <si>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</si>
  <si>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</si>
  <si>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</si>
  <si>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</si>
  <si>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</si>
  <si>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</si>
  <si>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</si>
  <si>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</si>
  <si>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</si>
  <si>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</si>
  <si>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</si>
  <si>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</si>
  <si>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</si>
  <si>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</si>
  <si>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</si>
  <si>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</si>
  <si>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</si>
  <si>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</si>
  <si>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</si>
  <si>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</si>
  <si>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</si>
  <si>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</si>
  <si>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</si>
  <si>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</si>
  <si>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</si>
  <si>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</si>
  <si>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</si>
  <si>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</si>
  <si>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</si>
  <si>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</si>
  <si>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</si>
  <si>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</si>
  <si>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</si>
  <si>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</si>
  <si>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</si>
  <si>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</si>
  <si>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</si>
  <si>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</si>
  <si>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</si>
  <si>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</si>
  <si>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</si>
  <si>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</si>
  <si>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</si>
  <si>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</si>
  <si>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</si>
  <si>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</si>
  <si>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</si>
  <si>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</si>
  <si>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</si>
  <si>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</si>
  <si>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</si>
  <si>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</si>
  <si>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</si>
  <si>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</si>
  <si>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</si>
  <si>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</si>
  <si>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</si>
  <si>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</si>
  <si>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</si>
  <si>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</si>
  <si>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</si>
  <si>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</si>
  <si>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</si>
  <si>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</si>
  <si>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</si>
  <si>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</si>
  <si>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</si>
  <si>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</si>
  <si>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</si>
  <si>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</si>
  <si>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</si>
  <si>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</si>
  <si>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</si>
  <si>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</si>
  <si>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</si>
  <si>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</si>
  <si>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</si>
  <si>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</si>
  <si>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</si>
  <si>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</si>
  <si>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</si>
  <si>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</si>
  <si>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</si>
  <si>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</si>
  <si>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</si>
  <si>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</si>
  <si>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</si>
  <si>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</si>
  <si>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</si>
  <si>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</si>
  <si>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</si>
  <si>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</si>
  <si>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</si>
  <si>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</si>
  <si>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</si>
  <si>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</si>
  <si>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</si>
  <si>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</si>
  <si>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</si>
  <si>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</si>
  <si>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</si>
  <si>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</si>
  <si>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</si>
  <si>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</si>
  <si>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</si>
  <si>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</si>
  <si>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</si>
  <si>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</si>
  <si>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</si>
  <si>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</si>
  <si>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</si>
  <si>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</si>
  <si>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</si>
  <si>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</si>
  <si>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</si>
  <si>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</si>
  <si>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</si>
  <si>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</si>
  <si>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</si>
  <si>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</si>
  <si>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</si>
  <si>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</si>
  <si>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</si>
  <si>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</si>
  <si>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</si>
  <si>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</si>
  <si>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</si>
  <si>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</si>
  <si>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</si>
  <si>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</si>
  <si>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</si>
  <si>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</si>
  <si>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</si>
  <si>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</si>
  <si>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</si>
  <si>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</si>
  <si>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</si>
  <si>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</si>
  <si>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</si>
  <si>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</si>
  <si>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</si>
  <si>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</si>
  <si>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</si>
  <si>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</si>
  <si>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</si>
  <si>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</si>
  <si>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</si>
  <si>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</si>
  <si>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</si>
  <si>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</si>
  <si>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</si>
  <si>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</si>
  <si>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</si>
  <si>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</si>
  <si>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</si>
  <si>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</si>
  <si>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</si>
  <si>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</si>
  <si>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</si>
  <si>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</si>
  <si>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</si>
  <si>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</si>
  <si>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</si>
  <si>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</si>
  <si>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</si>
  <si>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</si>
  <si>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</si>
  <si>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</si>
  <si>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</si>
  <si>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</si>
  <si>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</si>
  <si>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</si>
  <si>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</si>
  <si>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</si>
  <si>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</si>
  <si>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</si>
  <si>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</si>
  <si>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</si>
  <si>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</si>
  <si>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</si>
  <si>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</si>
  <si>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</si>
  <si>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</si>
  <si>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</si>
  <si>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</si>
  <si>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</si>
  <si>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</si>
  <si>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</si>
  <si>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</si>
  <si>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</si>
  <si>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</si>
  <si>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</si>
  <si>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</si>
  <si>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</si>
  <si>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</si>
  <si>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</si>
  <si>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</si>
  <si>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</si>
  <si>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</si>
  <si>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</si>
  <si>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</si>
  <si>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</si>
  <si>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</si>
  <si>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</si>
  <si>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</si>
  <si>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</si>
  <si>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</si>
  <si>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</si>
  <si>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</si>
  <si>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</si>
  <si>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</si>
  <si>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</si>
  <si>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</si>
  <si>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</si>
  <si>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</si>
  <si>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</si>
  <si>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</si>
  <si>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</si>
  <si>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</si>
  <si>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</si>
  <si>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</si>
  <si>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</si>
  <si>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</si>
  <si>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</si>
  <si>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</si>
  <si>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</si>
  <si>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</si>
  <si>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</si>
  <si>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</si>
  <si>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</si>
  <si>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</si>
  <si>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</si>
  <si>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</si>
  <si>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</si>
  <si>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</si>
  <si>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</si>
  <si>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</si>
  <si>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</si>
  <si>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</si>
  <si>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</si>
  <si>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</si>
  <si>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</si>
  <si>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</si>
  <si>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</si>
  <si>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</si>
  <si>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</si>
  <si>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</si>
  <si>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</si>
  <si>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</si>
  <si>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</si>
  <si>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</si>
  <si>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</si>
  <si>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</si>
  <si>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</si>
  <si>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</si>
  <si>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</si>
  <si>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</si>
  <si>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</si>
  <si>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</si>
  <si>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</si>
  <si>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</si>
  <si>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</si>
  <si>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</si>
  <si>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</si>
  <si>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</si>
  <si>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</si>
  <si>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</si>
  <si>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</si>
  <si>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</si>
  <si>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</si>
  <si>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</si>
  <si>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</si>
  <si>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</si>
  <si>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</si>
  <si>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</si>
  <si>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</si>
  <si>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</si>
  <si>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</si>
  <si>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</si>
  <si>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</si>
  <si>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</si>
  <si>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</si>
  <si>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</si>
  <si>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</si>
  <si>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</si>
  <si>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</si>
  <si>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</si>
  <si>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</si>
  <si>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</si>
  <si>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</si>
  <si>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</si>
  <si>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</si>
  <si>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</si>
  <si>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</si>
  <si>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</si>
  <si>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</si>
  <si>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</si>
  <si>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</si>
  <si>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</si>
  <si>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</si>
  <si>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</si>
  <si>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</si>
  <si>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</si>
  <si>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</si>
  <si>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</si>
  <si>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</si>
  <si>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</si>
  <si>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</si>
  <si>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</si>
  <si>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</si>
  <si>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</si>
  <si>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</si>
  <si>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</si>
  <si>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</si>
  <si>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</si>
  <si>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</si>
  <si>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</si>
  <si>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</si>
  <si>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</si>
  <si>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</si>
  <si>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</si>
  <si>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</si>
  <si>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</si>
  <si>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</si>
  <si>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</si>
  <si>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</si>
  <si>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</si>
  <si>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</si>
  <si>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</si>
  <si>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</si>
  <si>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</si>
  <si>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</si>
  <si>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</si>
  <si>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</si>
  <si>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</si>
  <si>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</si>
  <si>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</si>
  <si>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</si>
  <si>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</si>
  <si>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</si>
  <si>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</si>
  <si>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</si>
  <si>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</si>
  <si>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</si>
  <si>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</si>
  <si>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</si>
  <si>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</si>
  <si>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</si>
  <si>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</si>
  <si>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</si>
  <si>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</si>
  <si>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</si>
  <si>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</si>
  <si>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</si>
  <si>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</si>
  <si>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</si>
  <si>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</si>
  <si>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</si>
  <si>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</si>
  <si>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</si>
  <si>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</si>
  <si>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</si>
  <si>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</si>
  <si>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</si>
  <si>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</si>
  <si>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</si>
  <si>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</si>
  <si>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</si>
  <si>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</si>
  <si>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</si>
  <si>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</si>
  <si>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</si>
  <si>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</si>
  <si>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</si>
  <si>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</si>
  <si>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</si>
  <si>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</si>
  <si>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</si>
  <si>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</si>
  <si>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</si>
  <si>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</si>
  <si>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</si>
  <si>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</si>
  <si>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</si>
  <si>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</si>
  <si>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</si>
  <si>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</si>
  <si>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</si>
  <si>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</si>
  <si>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</si>
  <si>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</si>
  <si>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</si>
  <si>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</si>
  <si>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</si>
  <si>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</si>
  <si>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</si>
  <si>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</si>
  <si>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</si>
  <si>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</si>
  <si>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</si>
  <si>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</si>
  <si>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</si>
  <si>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</si>
  <si>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</si>
  <si>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</si>
  <si>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</si>
  <si>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</si>
  <si>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</si>
  <si>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</si>
  <si>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</si>
  <si>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</si>
  <si>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</si>
  <si>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</si>
  <si>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</si>
  <si>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</si>
  <si>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</si>
  <si>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</si>
  <si>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</si>
  <si>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</si>
  <si>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</si>
  <si>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</si>
  <si>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</si>
  <si>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</si>
  <si>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</si>
  <si>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</si>
  <si>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</si>
  <si>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</si>
  <si>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</si>
  <si>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</si>
  <si>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</si>
  <si>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</si>
  <si>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</si>
  <si>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</si>
  <si>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</si>
  <si>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</si>
  <si>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</si>
  <si>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</si>
  <si>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</si>
  <si>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</si>
  <si>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</si>
  <si>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</si>
  <si>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</si>
  <si>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</si>
  <si>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</si>
  <si>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</si>
  <si>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</si>
  <si>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</si>
  <si>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</si>
  <si>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</si>
  <si>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</si>
  <si>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</si>
  <si>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</si>
  <si>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</si>
  <si>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</si>
  <si>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</si>
  <si>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</si>
  <si>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</si>
  <si>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</si>
  <si>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</si>
  <si>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</si>
  <si>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</si>
  <si>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</si>
  <si>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</si>
  <si>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</si>
  <si>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</si>
  <si>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</si>
  <si>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</si>
  <si>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</si>
  <si>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</si>
  <si>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</si>
  <si>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</si>
  <si>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</si>
  <si>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</si>
  <si>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</si>
  <si>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</si>
  <si>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</si>
  <si>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</si>
  <si>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</si>
  <si>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</si>
  <si>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</si>
  <si>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</si>
  <si>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</si>
  <si>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</si>
  <si>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</si>
  <si>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</si>
  <si>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</si>
  <si>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</si>
  <si>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</si>
  <si>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</si>
  <si>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</si>
  <si>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</si>
  <si>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</si>
  <si>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</si>
  <si>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</si>
  <si>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</si>
  <si>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</si>
  <si>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</si>
  <si>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</si>
  <si>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</si>
  <si>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</si>
  <si>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</si>
  <si>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</si>
  <si>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</si>
  <si>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</si>
  <si>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</si>
  <si>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</si>
  <si>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</si>
  <si>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</si>
  <si>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</si>
  <si>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</si>
  <si>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</si>
  <si>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</si>
  <si>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</si>
  <si>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</si>
  <si>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</si>
  <si>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</si>
  <si>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</si>
  <si>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</si>
  <si>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</si>
  <si>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</si>
  <si>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</si>
  <si>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</si>
  <si>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</si>
  <si>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</si>
  <si>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</si>
  <si>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</si>
  <si>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</si>
  <si>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</si>
  <si>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</si>
  <si>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</si>
  <si>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</si>
  <si>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</si>
  <si>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</si>
  <si>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</si>
  <si>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</si>
  <si>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</si>
  <si>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</si>
  <si>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</si>
  <si>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</si>
  <si>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</si>
  <si>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</si>
  <si>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</si>
  <si>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</si>
  <si>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</si>
  <si>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</si>
  <si>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</si>
  <si>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</si>
  <si>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</si>
  <si>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</si>
  <si>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</si>
  <si>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</si>
  <si>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</si>
  <si>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</si>
  <si>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</si>
  <si>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</si>
  <si>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</si>
  <si>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</si>
  <si>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</si>
  <si>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</si>
  <si>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</si>
  <si>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</si>
  <si>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</si>
  <si>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</si>
  <si>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</si>
  <si>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</si>
  <si>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</si>
  <si>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</si>
  <si>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</si>
  <si>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</si>
  <si>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</si>
  <si>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</si>
  <si>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</si>
  <si>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</si>
  <si>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</si>
  <si>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</si>
  <si>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</si>
  <si>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</si>
  <si>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</si>
  <si>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</si>
  <si>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</si>
  <si>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</si>
  <si>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</si>
  <si>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</si>
  <si>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</si>
  <si>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</si>
  <si>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</si>
  <si>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</si>
  <si>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</si>
  <si>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</si>
  <si>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</si>
  <si>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</si>
  <si>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</si>
  <si>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</si>
  <si>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</si>
  <si>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</si>
  <si>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</si>
  <si>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</si>
  <si>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</si>
  <si>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</si>
  <si>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</si>
  <si>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</si>
  <si>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</si>
  <si>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</si>
  <si>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</si>
  <si>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</si>
  <si>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</si>
  <si>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</si>
  <si>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</si>
  <si>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</si>
  <si>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</si>
  <si>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</si>
  <si>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</si>
  <si>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</si>
  <si>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</si>
  <si>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</si>
  <si>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</si>
  <si>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</si>
  <si>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</si>
  <si>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</si>
  <si>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</si>
  <si>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</si>
  <si>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</si>
  <si>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</si>
  <si>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</si>
  <si>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</si>
  <si>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</si>
  <si>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</si>
  <si>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</si>
  <si>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</si>
  <si>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</si>
  <si>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</si>
  <si>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</si>
  <si>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</si>
  <si>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</si>
  <si>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</si>
  <si>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</si>
  <si>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</si>
  <si>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</si>
  <si>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</si>
  <si>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</si>
  <si>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</si>
  <si>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</si>
  <si>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</si>
  <si>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</si>
  <si>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</si>
  <si>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</si>
  <si>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</si>
  <si>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</si>
  <si>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</si>
  <si>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</si>
  <si>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</si>
  <si>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</si>
  <si>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</si>
  <si>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</si>
  <si>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</si>
  <si>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</si>
  <si>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</si>
  <si>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</si>
  <si>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</si>
  <si>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</si>
  <si>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</si>
  <si>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</si>
  <si>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</si>
  <si>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</si>
  <si>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</si>
  <si>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</si>
  <si>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</si>
  <si>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</si>
  <si>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</si>
  <si>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</si>
  <si>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</si>
  <si>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</si>
  <si>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</si>
  <si>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</si>
  <si>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</si>
  <si>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</si>
  <si>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</si>
  <si>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</si>
  <si>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</si>
  <si>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</si>
  <si>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</si>
  <si>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</si>
  <si>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</si>
  <si>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</si>
  <si>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</si>
  <si>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</si>
  <si>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</si>
  <si>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</si>
  <si>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</si>
  <si>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</si>
  <si>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</si>
  <si>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</si>
  <si>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</si>
  <si>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</si>
  <si>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</si>
  <si>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</si>
  <si>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</si>
  <si>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</si>
  <si>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</si>
  <si>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</si>
  <si>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</si>
  <si>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</si>
  <si>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</si>
  <si>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</si>
  <si>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</si>
  <si>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</si>
  <si>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</si>
  <si>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</si>
  <si>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</si>
  <si>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</si>
  <si>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</si>
  <si>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</si>
  <si>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</si>
  <si>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</si>
  <si>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</si>
  <si>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</si>
  <si>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</si>
  <si>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</si>
  <si>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</si>
  <si>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</si>
  <si>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</si>
  <si>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</si>
  <si>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</si>
  <si>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</si>
  <si>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</si>
  <si>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</si>
  <si>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</si>
  <si>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</si>
  <si>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</si>
  <si>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</si>
  <si>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</si>
  <si>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</si>
  <si>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</si>
  <si>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</si>
  <si>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</si>
  <si>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</si>
  <si>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</si>
  <si>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</si>
  <si>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</si>
  <si>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</si>
  <si>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</si>
  <si>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</si>
  <si>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</si>
  <si>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</si>
  <si>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</si>
  <si>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</si>
  <si>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</si>
  <si>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</si>
  <si>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</si>
  <si>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</si>
  <si>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</si>
  <si>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</si>
  <si>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</si>
  <si>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</si>
  <si>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</si>
  <si>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</si>
  <si>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</si>
  <si>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</si>
  <si>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</si>
  <si>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</si>
  <si>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</si>
  <si>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</si>
  <si>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</si>
  <si>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</si>
  <si>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</si>
  <si>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</si>
  <si>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</si>
  <si>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</si>
  <si>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</si>
  <si>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</si>
  <si>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</si>
  <si>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</si>
  <si>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</si>
  <si>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</si>
  <si>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</si>
  <si>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</si>
  <si>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</si>
  <si>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</si>
  <si>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</si>
  <si>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</si>
  <si>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</si>
  <si>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</si>
  <si>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</si>
  <si>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</si>
  <si>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</si>
  <si>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</si>
  <si>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</si>
  <si>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</si>
  <si>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</si>
  <si>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</si>
  <si>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</si>
  <si>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</si>
  <si>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</si>
  <si>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</si>
  <si>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</si>
  <si>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</si>
  <si>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</si>
  <si>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</si>
  <si>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</si>
  <si>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</si>
  <si>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</si>
  <si>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</si>
  <si>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</si>
  <si>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</si>
  <si>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</si>
  <si>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</si>
  <si>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</si>
  <si>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</si>
  <si>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</si>
  <si>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</si>
  <si>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</si>
  <si>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</si>
  <si>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</si>
  <si>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</si>
  <si>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</si>
  <si>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</si>
  <si>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</si>
  <si>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</si>
  <si>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</si>
  <si>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</si>
  <si>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</si>
  <si>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</si>
  <si>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</si>
  <si>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</si>
  <si>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</si>
  <si>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</si>
  <si>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</si>
  <si>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</si>
  <si>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</si>
  <si>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</si>
  <si>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</si>
  <si>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</si>
  <si>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</si>
  <si>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</si>
  <si>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</si>
  <si>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</si>
  <si>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</si>
  <si>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</si>
  <si>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</si>
  <si>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</si>
  <si>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</si>
  <si>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</si>
  <si>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</si>
  <si>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</si>
  <si>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</si>
  <si>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</si>
  <si>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</si>
  <si>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</si>
  <si>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</si>
  <si>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</si>
  <si>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</si>
  <si>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</si>
  <si>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</si>
  <si>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</si>
  <si>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</si>
  <si>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</si>
  <si>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</si>
  <si>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</si>
  <si>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</si>
  <si>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</si>
  <si>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</si>
  <si>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</si>
  <si>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</si>
  <si>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</si>
  <si>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</si>
  <si>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</si>
  <si>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</si>
  <si>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</si>
  <si>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</si>
  <si>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</si>
  <si>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</si>
  <si>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</si>
  <si>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</si>
  <si>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</si>
  <si>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</si>
  <si>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</si>
  <si>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</si>
  <si>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</si>
  <si>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</si>
  <si>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</si>
  <si>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</si>
  <si>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</si>
  <si>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</si>
  <si>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</si>
  <si>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</si>
  <si>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</si>
  <si>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</si>
  <si>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</si>
  <si>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</si>
  <si>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</si>
  <si>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</si>
  <si>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</si>
  <si>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</si>
  <si>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</si>
  <si>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</si>
  <si>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</si>
  <si>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</si>
  <si>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</si>
  <si>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</si>
  <si>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</si>
  <si>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</si>
  <si>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</si>
  <si>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</si>
  <si>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</si>
  <si>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</si>
  <si>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</si>
  <si>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</si>
  <si>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</si>
  <si>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</si>
  <si>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</si>
  <si>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</si>
  <si>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</si>
  <si>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</si>
  <si>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</si>
  <si>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</si>
  <si>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</si>
  <si>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</si>
  <si>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</si>
  <si>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</si>
  <si>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</si>
  <si>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</si>
  <si>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</si>
  <si>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</si>
  <si>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</si>
  <si>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</si>
  <si>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</si>
  <si>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</si>
  <si>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</si>
  <si>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</si>
  <si>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</si>
  <si>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</si>
  <si>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</si>
  <si>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</si>
  <si>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</si>
  <si>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</si>
  <si>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</si>
  <si>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</si>
  <si>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</si>
  <si>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</si>
  <si>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</si>
  <si>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</si>
  <si>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</si>
  <si>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</si>
  <si>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</si>
  <si>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</si>
  <si>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</si>
  <si>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</si>
  <si>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</si>
  <si>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</si>
  <si>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</si>
  <si>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</si>
  <si>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</si>
  <si>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</si>
  <si>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</si>
  <si>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</si>
  <si>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</si>
  <si>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</si>
  <si>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</si>
  <si>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</si>
  <si>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</si>
  <si>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</si>
  <si>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</si>
  <si>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</si>
  <si>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</si>
  <si>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</si>
  <si>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</si>
  <si>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</si>
  <si>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</si>
  <si>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</si>
  <si>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</si>
  <si>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</si>
  <si>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</si>
  <si>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</si>
  <si>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</si>
  <si>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</si>
  <si>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</si>
  <si>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</si>
  <si>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</si>
  <si>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</si>
  <si>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</si>
  <si>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</si>
  <si>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</si>
  <si>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</si>
  <si>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</si>
  <si>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</si>
  <si>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</si>
  <si>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</si>
  <si>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</si>
  <si>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</si>
  <si>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</si>
  <si>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</si>
  <si>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</si>
  <si>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</si>
  <si>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</si>
  <si>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</si>
  <si>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</si>
  <si>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</si>
  <si>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</si>
  <si>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</si>
  <si>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</si>
  <si>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</si>
  <si>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</si>
  <si>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</si>
  <si>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</si>
  <si>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</si>
  <si>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</si>
  <si>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</si>
  <si>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</si>
  <si>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</si>
  <si>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</si>
  <si>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</si>
  <si>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</si>
  <si>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</si>
  <si>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</si>
  <si>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</si>
  <si>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</si>
  <si>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</si>
  <si>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</si>
  <si>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</si>
  <si>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</si>
  <si>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</si>
  <si>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</si>
  <si>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</si>
  <si>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</si>
  <si>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</si>
  <si>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</si>
  <si>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</si>
  <si>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</si>
  <si>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</si>
  <si>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</si>
  <si>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</si>
  <si>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</si>
  <si>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</si>
  <si>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</si>
  <si>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</si>
  <si>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</si>
  <si>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</si>
  <si>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</si>
  <si>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</si>
  <si>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</si>
  <si>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</si>
  <si>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</si>
  <si>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</si>
  <si>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</si>
  <si>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</si>
  <si>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</si>
  <si>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</si>
  <si>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</si>
  <si>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</si>
  <si>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</si>
  <si>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</si>
  <si>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</si>
  <si>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</si>
  <si>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</si>
  <si>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</si>
  <si>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</si>
  <si>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</si>
  <si>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</si>
  <si>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</si>
  <si>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</si>
  <si>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</si>
  <si>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</si>
  <si>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</si>
  <si>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</si>
  <si>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</si>
  <si>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</si>
  <si>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</si>
  <si>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</si>
  <si>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</si>
  <si>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</si>
  <si>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</si>
  <si>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</si>
  <si>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</si>
  <si>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</si>
  <si>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</si>
  <si>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</si>
  <si>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</si>
  <si>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</si>
  <si>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</si>
  <si>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</si>
  <si>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</si>
  <si>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</si>
  <si>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</si>
  <si>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</si>
  <si>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</si>
  <si>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</si>
  <si>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</si>
  <si>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</si>
  <si>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</si>
  <si>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</si>
  <si>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</si>
  <si>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</si>
  <si>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</si>
  <si>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</si>
  <si>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</si>
  <si>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</si>
  <si>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</si>
  <si>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</si>
  <si>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</si>
  <si>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</si>
  <si>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</si>
  <si>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</si>
  <si>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</si>
  <si>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</si>
  <si>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</si>
  <si>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</si>
  <si>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</si>
  <si>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</si>
  <si>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</si>
  <si>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</si>
  <si>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</si>
  <si>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</si>
  <si>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</si>
  <si>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</si>
  <si>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</si>
  <si>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</si>
  <si>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</si>
  <si>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</si>
  <si>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</si>
  <si>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</si>
  <si>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</si>
  <si>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</si>
  <si>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</si>
  <si>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</si>
  <si>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</si>
  <si>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</si>
  <si>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</si>
  <si>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</si>
  <si>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</si>
  <si>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</si>
  <si>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</si>
  <si>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</si>
  <si>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</si>
  <si>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</si>
  <si>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</si>
  <si>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</si>
  <si>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</si>
  <si>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</si>
  <si>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</si>
  <si>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</si>
  <si>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</si>
  <si>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</si>
  <si>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</si>
  <si>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</si>
  <si>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</si>
  <si>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</si>
  <si>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</si>
  <si>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</si>
  <si>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</si>
  <si>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</si>
  <si>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</si>
  <si>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</si>
  <si>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</si>
  <si>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</si>
  <si>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</si>
  <si>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</si>
  <si>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</si>
  <si>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</si>
  <si>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</si>
  <si>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</si>
  <si>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</si>
  <si>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</si>
  <si>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</si>
  <si>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</si>
  <si>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</si>
  <si>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</si>
  <si>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</si>
  <si>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</si>
  <si>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</si>
  <si>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</si>
  <si>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</si>
  <si>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</si>
  <si>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</si>
  <si>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</si>
  <si>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</si>
  <si>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</si>
  <si>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</si>
  <si>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</si>
  <si>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</si>
  <si>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</si>
  <si>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</si>
  <si>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</si>
  <si>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</si>
  <si>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</si>
  <si>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</si>
  <si>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</si>
  <si>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</si>
  <si>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</si>
  <si>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</si>
  <si>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</si>
  <si>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</si>
  <si>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</si>
  <si>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</si>
  <si>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</si>
  <si>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</si>
  <si>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</si>
  <si>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</si>
  <si>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</si>
  <si>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</si>
  <si>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</si>
  <si>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</si>
  <si>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</si>
  <si>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</si>
  <si>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</si>
  <si>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</si>
  <si>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</si>
  <si>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</si>
  <si>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</si>
  <si>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</si>
  <si>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</si>
  <si>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</si>
  <si>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</si>
  <si>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</si>
  <si>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</si>
  <si>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</si>
  <si>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</si>
  <si>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</si>
  <si>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</si>
  <si>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</si>
  <si>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</si>
  <si>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</si>
  <si>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</si>
  <si>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</si>
  <si>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</si>
  <si>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</si>
  <si>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</si>
  <si>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</si>
  <si>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</si>
  <si>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</si>
  <si>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</si>
  <si>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</si>
  <si>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</si>
  <si>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</si>
  <si>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</si>
  <si>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</si>
  <si>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</si>
  <si>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</si>
  <si>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</si>
  <si>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</si>
  <si>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</si>
  <si>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</si>
  <si>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</si>
  <si>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</si>
  <si>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</si>
  <si>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</si>
  <si>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</si>
  <si>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</si>
  <si>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</si>
  <si>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</si>
  <si>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</si>
  <si>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</si>
  <si>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</si>
  <si>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</si>
  <si>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</si>
  <si>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</si>
  <si>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</si>
  <si>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</si>
  <si>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</si>
  <si>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</si>
  <si>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</si>
  <si>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</si>
  <si>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</si>
  <si>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</si>
  <si>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</si>
  <si>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</si>
  <si>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</si>
  <si>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</si>
  <si>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</si>
  <si>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</si>
  <si>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</si>
  <si>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</si>
  <si>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</si>
  <si>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</si>
  <si>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</si>
  <si>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</si>
  <si>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</si>
  <si>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</si>
  <si>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</si>
  <si>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</si>
  <si>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</si>
  <si>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</si>
  <si>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</si>
  <si>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</si>
  <si>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</si>
  <si>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</si>
  <si>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</si>
  <si>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</si>
  <si>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</si>
  <si>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</si>
  <si>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</si>
  <si>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</si>
  <si>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</si>
  <si>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</si>
  <si>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</si>
  <si>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</si>
  <si>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</si>
  <si>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</si>
  <si>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</si>
  <si>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</si>
  <si>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</si>
  <si>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</si>
  <si>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</si>
  <si>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</si>
  <si>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</si>
  <si>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</si>
  <si>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</si>
  <si>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</si>
  <si>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</si>
  <si>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</si>
  <si>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</si>
  <si>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</si>
  <si>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</si>
  <si>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</si>
  <si>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</si>
  <si>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</si>
  <si>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</si>
  <si>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</si>
  <si>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</si>
  <si>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</si>
  <si>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</si>
  <si>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</si>
  <si>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</si>
  <si>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</si>
  <si>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</si>
  <si>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</si>
  <si>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</si>
  <si>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</si>
  <si>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</si>
  <si>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</si>
  <si>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</si>
  <si>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</si>
  <si>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</si>
  <si>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</si>
  <si>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</si>
  <si>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</si>
  <si>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</si>
  <si>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</si>
  <si>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</si>
  <si>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</si>
  <si>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</si>
  <si>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</si>
  <si>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</si>
  <si>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</si>
  <si>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</si>
  <si>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</si>
  <si>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</si>
  <si>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</si>
  <si>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</si>
  <si>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</si>
  <si>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</si>
  <si>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</si>
  <si>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</si>
  <si>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</si>
  <si>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</si>
  <si>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</si>
  <si>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</si>
  <si>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</si>
  <si>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</si>
  <si>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</si>
  <si>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</si>
  <si>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</si>
  <si>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</si>
  <si>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</si>
  <si>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</si>
  <si>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</si>
  <si>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</si>
  <si>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</si>
  <si>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</si>
  <si>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</si>
  <si>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</si>
  <si>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</si>
  <si>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</si>
  <si>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</si>
  <si>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</si>
  <si>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</si>
  <si>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</si>
  <si>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</si>
  <si>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</si>
  <si>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</si>
  <si>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</si>
  <si>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</si>
  <si>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</si>
  <si>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</si>
  <si>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</si>
  <si>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</si>
  <si>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</si>
  <si>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</si>
  <si>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</si>
  <si>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</si>
  <si>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</si>
  <si>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</si>
  <si>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</si>
  <si>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</si>
  <si>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</si>
  <si>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</si>
  <si>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</si>
  <si>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</si>
  <si>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</si>
  <si>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</si>
  <si>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</si>
  <si>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</si>
  <si>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</si>
  <si>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</si>
  <si>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</si>
  <si>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</si>
  <si>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</si>
  <si>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</si>
  <si>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</si>
  <si>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</si>
  <si>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</si>
  <si>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</si>
  <si>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</si>
  <si>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</si>
  <si>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</si>
  <si>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</si>
  <si>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</si>
  <si>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</si>
  <si>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</si>
  <si>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</si>
  <si>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</si>
  <si>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</si>
  <si>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</si>
  <si>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</si>
  <si>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</si>
  <si>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</si>
  <si>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</si>
  <si>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</si>
  <si>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</si>
  <si>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</si>
  <si>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</si>
  <si>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</si>
  <si>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</si>
  <si>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</si>
  <si>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</si>
  <si>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</si>
  <si>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</si>
  <si>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</si>
  <si>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</si>
  <si>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</si>
  <si>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</si>
  <si>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</si>
  <si>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</si>
  <si>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</si>
  <si>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</si>
  <si>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</si>
  <si>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</si>
  <si>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</si>
  <si>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</si>
  <si>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</si>
  <si>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</si>
  <si>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</si>
  <si>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</si>
  <si>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</si>
  <si>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</si>
  <si>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</si>
  <si>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</si>
  <si>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</si>
  <si>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</si>
  <si>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</si>
  <si>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</si>
  <si>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</si>
  <si>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</si>
  <si>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</si>
  <si>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</si>
  <si>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</si>
  <si>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</si>
  <si>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</si>
  <si>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</si>
  <si>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</si>
  <si>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</si>
  <si>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</si>
  <si>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</si>
  <si>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</si>
  <si>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</si>
  <si>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</si>
  <si>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</si>
  <si>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</si>
  <si>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</si>
  <si>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</si>
  <si>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</si>
  <si>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</si>
  <si>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</si>
  <si>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</si>
  <si>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</si>
  <si>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</si>
  <si>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</si>
  <si>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</si>
  <si>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</si>
  <si>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</si>
  <si>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</si>
  <si>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</si>
  <si>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</si>
  <si>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</si>
  <si>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</si>
  <si>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</si>
  <si>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</si>
  <si>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</si>
  <si>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</si>
  <si>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</si>
  <si>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</si>
  <si>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</si>
  <si>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</si>
  <si>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</si>
  <si>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</si>
  <si>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</si>
  <si>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</si>
  <si>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</si>
  <si>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</si>
  <si>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</si>
  <si>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</si>
  <si>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</si>
  <si>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</si>
  <si>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</si>
  <si>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</si>
  <si>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</si>
  <si>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</si>
  <si>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</si>
  <si>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</si>
  <si>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</si>
  <si>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</si>
  <si>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</si>
  <si>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</si>
  <si>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</si>
  <si>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</si>
  <si>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</si>
  <si>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</si>
  <si>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</si>
  <si>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</si>
  <si>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</si>
  <si>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</si>
  <si>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</si>
  <si>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</si>
  <si>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</si>
  <si>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</si>
  <si>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</si>
  <si>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</si>
  <si>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</si>
  <si>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</si>
  <si>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</si>
  <si>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</si>
  <si>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</si>
  <si>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</si>
  <si>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</si>
  <si>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</si>
  <si>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</si>
  <si>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</si>
  <si>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</si>
  <si>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</si>
  <si>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</si>
  <si>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</si>
  <si>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</si>
  <si>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</si>
  <si>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</si>
  <si>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</si>
  <si>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</si>
  <si>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</si>
  <si>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</si>
  <si>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</si>
  <si>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</si>
  <si>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</si>
  <si>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</si>
  <si>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</si>
  <si>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</si>
  <si>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</si>
  <si>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</si>
  <si>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</si>
  <si>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</si>
  <si>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</si>
  <si>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</si>
  <si>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</si>
  <si>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</si>
  <si>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</si>
  <si>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</si>
  <si>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</si>
  <si>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</si>
  <si>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</si>
  <si>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</si>
  <si>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</si>
  <si>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</si>
  <si>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</si>
  <si>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</si>
  <si>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</si>
  <si>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</si>
  <si>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</si>
  <si>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</si>
  <si>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</si>
  <si>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</si>
  <si>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</si>
  <si>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</si>
  <si>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</si>
  <si>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</si>
  <si>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</si>
  <si>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</si>
  <si>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</si>
  <si>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</si>
  <si>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</si>
  <si>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</si>
  <si>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</si>
  <si>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</si>
  <si>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</si>
  <si>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</si>
  <si>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</si>
  <si>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</si>
  <si>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</si>
  <si>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</si>
  <si>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</si>
  <si>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</si>
  <si>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</si>
  <si>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</si>
  <si>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</si>
  <si>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</si>
  <si>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</si>
  <si>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</si>
  <si>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</si>
  <si>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</si>
  <si>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</si>
  <si>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</si>
  <si>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</si>
  <si>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</si>
  <si>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</si>
  <si>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</si>
  <si>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</si>
  <si>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</si>
  <si>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</si>
  <si>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</si>
  <si>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</si>
  <si>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</si>
  <si>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</si>
  <si>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</si>
  <si>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</si>
  <si>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</si>
  <si>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</si>
  <si>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</si>
  <si>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</si>
  <si>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</si>
  <si>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</si>
  <si>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</si>
  <si>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</si>
  <si>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</si>
  <si>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</si>
  <si>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</si>
  <si>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</si>
  <si>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</si>
  <si>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</si>
  <si>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</si>
  <si>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</si>
  <si>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</si>
  <si>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</si>
  <si>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</si>
  <si>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</si>
  <si>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</si>
  <si>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</si>
  <si>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</si>
  <si>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</si>
  <si>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</si>
  <si>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</si>
  <si>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</si>
  <si>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</si>
  <si>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</si>
  <si>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</si>
  <si>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</si>
  <si>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</si>
  <si>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</si>
  <si>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</si>
  <si>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</si>
  <si>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</si>
  <si>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</si>
  <si>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</si>
  <si>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</si>
  <si>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</si>
  <si>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</si>
  <si>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</si>
  <si>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</si>
  <si>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</si>
  <si>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</si>
  <si>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</si>
  <si>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</si>
  <si>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</si>
  <si>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</si>
  <si>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</si>
  <si>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</si>
  <si>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</si>
  <si>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</si>
  <si>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</si>
  <si>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</si>
  <si>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</si>
  <si>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</si>
  <si>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</si>
  <si>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</si>
  <si>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</si>
  <si>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</si>
  <si>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</si>
  <si>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</si>
  <si>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</si>
  <si>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</si>
  <si>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</si>
  <si>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</si>
  <si>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</si>
  <si>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</si>
  <si>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</si>
  <si>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</si>
  <si>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</si>
  <si>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</si>
  <si>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</si>
  <si>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</si>
  <si>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</si>
  <si>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</si>
  <si>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</si>
  <si>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</si>
  <si>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</si>
  <si>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</si>
  <si>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</si>
  <si>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</si>
  <si>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</si>
  <si>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</si>
  <si>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</si>
  <si>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</si>
  <si>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</si>
  <si>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</si>
  <si>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</si>
  <si>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</si>
  <si>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</si>
  <si>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</si>
  <si>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</si>
  <si>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</si>
  <si>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</si>
  <si>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</si>
  <si>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</si>
  <si>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</si>
  <si>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</si>
  <si>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</si>
  <si>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</si>
  <si>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</si>
  <si>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</si>
  <si>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</si>
  <si>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</si>
  <si>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</si>
  <si>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</si>
  <si>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</si>
  <si>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</si>
  <si>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</si>
  <si>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</si>
  <si>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</si>
  <si>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</si>
  <si>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</si>
  <si>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</si>
  <si>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</si>
  <si>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</si>
  <si>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</si>
  <si>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</si>
  <si>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</si>
  <si>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</si>
  <si>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</si>
  <si>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</si>
  <si>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</si>
  <si>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</si>
  <si>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</si>
  <si>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</si>
  <si>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</si>
  <si>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</si>
  <si>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</si>
  <si>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</si>
  <si>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</si>
  <si>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</si>
  <si>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</si>
  <si>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</si>
  <si>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</si>
  <si>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</si>
  <si>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</si>
  <si>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</si>
  <si>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</si>
  <si>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</si>
  <si>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</si>
  <si>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</si>
  <si>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</si>
  <si>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</si>
  <si>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</si>
  <si>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</si>
  <si>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</si>
  <si>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</si>
  <si>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</si>
  <si>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</si>
  <si>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</si>
  <si>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</si>
  <si>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</si>
  <si>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</si>
  <si>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</si>
  <si>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</si>
  <si>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</si>
  <si>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</si>
  <si>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</si>
  <si>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</si>
  <si>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</si>
  <si>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</si>
  <si>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</si>
  <si>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</si>
  <si>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</si>
  <si>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</si>
  <si>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</si>
  <si>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</si>
  <si>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</si>
  <si>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</si>
  <si>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</si>
  <si>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</si>
  <si>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</si>
  <si>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</si>
  <si>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</si>
  <si>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</si>
  <si>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</si>
  <si>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</si>
  <si>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</si>
  <si>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</si>
  <si>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</si>
  <si>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</si>
  <si>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</si>
  <si>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</si>
  <si>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</si>
  <si>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</si>
  <si>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</si>
  <si>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</si>
  <si>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</si>
  <si>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</si>
  <si>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</si>
  <si>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</si>
  <si>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</si>
  <si>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</si>
  <si>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</si>
  <si>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</si>
  <si>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</si>
  <si>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</si>
  <si>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</si>
  <si>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</si>
  <si>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</si>
  <si>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</si>
  <si>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</si>
  <si>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</si>
  <si>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</si>
  <si>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</si>
  <si>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</si>
  <si>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</si>
  <si>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</si>
  <si>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</si>
  <si>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</si>
  <si>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</si>
  <si>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</si>
  <si>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</si>
  <si>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</si>
  <si>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</si>
  <si>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</si>
  <si>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</si>
  <si>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</si>
  <si>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</si>
  <si>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</si>
  <si>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</si>
  <si>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</si>
  <si>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</si>
  <si>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</si>
  <si>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</si>
  <si>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</si>
  <si>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</si>
  <si>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</si>
  <si>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</si>
  <si>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</si>
  <si>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</si>
  <si>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</si>
  <si>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</si>
  <si>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</si>
  <si>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</si>
  <si>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</si>
  <si>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</si>
  <si>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</si>
  <si>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</si>
  <si>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</si>
  <si>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</si>
  <si>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</si>
  <si>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</si>
  <si>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</si>
  <si>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</si>
  <si>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</si>
  <si>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</si>
  <si>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</si>
  <si>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</si>
  <si>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</si>
  <si>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</si>
  <si>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</si>
  <si>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</si>
  <si>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</si>
  <si>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</si>
  <si>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</si>
  <si>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</si>
  <si>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</si>
  <si>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</si>
  <si>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</si>
  <si>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</si>
  <si>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</si>
  <si>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</si>
  <si>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</si>
  <si>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</si>
  <si>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</si>
  <si>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</si>
  <si>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</si>
  <si>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</si>
  <si>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</si>
  <si>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</si>
  <si>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</si>
  <si>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</si>
  <si>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</si>
  <si>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</si>
  <si>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</si>
  <si>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</si>
  <si>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</si>
  <si>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</si>
  <si>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</si>
  <si>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</si>
  <si>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</si>
  <si>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</si>
  <si>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</si>
  <si>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</si>
  <si>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</si>
  <si>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</si>
  <si>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</si>
  <si>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</si>
  <si>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</si>
  <si>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</si>
  <si>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</si>
  <si>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</si>
  <si>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</si>
  <si>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</si>
  <si>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</si>
  <si>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</si>
  <si>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</si>
  <si>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</si>
  <si>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</si>
  <si>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</si>
  <si>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</si>
  <si>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</si>
  <si>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</si>
  <si>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</si>
  <si>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</si>
  <si>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</si>
  <si>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</si>
  <si>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</si>
  <si>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</si>
  <si>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</si>
  <si>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</si>
  <si>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</si>
  <si>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</si>
  <si>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</si>
  <si>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</si>
  <si>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</si>
  <si>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</si>
  <si>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</si>
  <si>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</si>
  <si>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</si>
  <si>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</si>
  <si>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</si>
  <si>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</si>
  <si>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</si>
  <si>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</si>
  <si>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</si>
  <si>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</si>
  <si>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</si>
  <si>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</si>
  <si>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</si>
  <si>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</si>
  <si>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</si>
  <si>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</si>
  <si>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</si>
  <si>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</si>
  <si>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</si>
  <si>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</si>
  <si>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</si>
  <si>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</si>
  <si>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</si>
  <si>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</si>
  <si>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</si>
  <si>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</si>
  <si>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</si>
  <si>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</si>
  <si>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</si>
  <si>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</si>
  <si>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</si>
  <si>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</si>
  <si>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</si>
  <si>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</si>
  <si>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</si>
  <si>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</si>
  <si>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</si>
  <si>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</si>
  <si>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</si>
  <si>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</si>
  <si>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</si>
  <si>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</si>
  <si>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</si>
  <si>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</si>
  <si>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</si>
  <si>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</si>
  <si>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</si>
  <si>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</si>
  <si>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</si>
  <si>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</si>
  <si>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</si>
  <si>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</si>
  <si>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</si>
  <si>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</si>
  <si>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</si>
  <si>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</si>
  <si>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</si>
  <si>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</si>
  <si>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</si>
  <si>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</si>
  <si>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</si>
  <si>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</si>
  <si>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</si>
  <si>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</si>
  <si>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</si>
  <si>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</si>
  <si>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</si>
  <si>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</si>
  <si>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</si>
  <si>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</si>
  <si>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</si>
  <si>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</si>
  <si>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</si>
  <si>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</si>
  <si>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</si>
  <si>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</si>
  <si>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</si>
  <si>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</si>
  <si>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</si>
  <si>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</si>
  <si>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</si>
  <si>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</si>
  <si>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</si>
  <si>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</si>
  <si>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</si>
  <si>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</si>
  <si>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</si>
  <si>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</si>
  <si>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</si>
  <si>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</si>
  <si>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</si>
  <si>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</si>
  <si>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</si>
  <si>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</si>
  <si>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</si>
  <si>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</si>
  <si>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</si>
  <si>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</si>
  <si>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</si>
  <si>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</si>
  <si>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</si>
  <si>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</si>
  <si>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</si>
  <si>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</si>
  <si>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</si>
  <si>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</si>
  <si>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</si>
  <si>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</si>
  <si>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</si>
  <si>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</si>
  <si>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</si>
  <si>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</si>
  <si>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</si>
  <si>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</si>
  <si>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</si>
  <si>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</si>
  <si>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</si>
  <si>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</si>
  <si>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</si>
  <si>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</si>
  <si>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</si>
  <si>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</si>
  <si>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</si>
  <si>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</si>
  <si>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</si>
  <si>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</si>
  <si>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</si>
  <si>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</si>
  <si>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</si>
  <si>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</si>
  <si>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</si>
  <si>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</si>
  <si>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</si>
  <si>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</si>
  <si>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</si>
  <si>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</si>
  <si>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</si>
  <si>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</si>
  <si>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</si>
  <si>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</si>
  <si>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</si>
  <si>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</si>
  <si>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</si>
  <si>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</si>
  <si>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</si>
  <si>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</si>
  <si>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</si>
  <si>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</si>
  <si>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</si>
  <si>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</si>
  <si>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</si>
  <si>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</si>
  <si>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</si>
  <si>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</si>
  <si>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</si>
  <si>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</si>
  <si>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</si>
  <si>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</si>
  <si>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</si>
  <si>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</si>
  <si>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</si>
  <si>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</si>
  <si>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</si>
  <si>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</si>
  <si>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</si>
  <si>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</si>
  <si>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</si>
  <si>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</si>
  <si>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</si>
  <si>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</si>
  <si>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</si>
  <si>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</si>
  <si>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</si>
  <si>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</si>
  <si>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</si>
  <si>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</si>
  <si>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</si>
  <si>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</si>
  <si>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</si>
  <si>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</si>
  <si>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</si>
  <si>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</si>
  <si>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</si>
  <si>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</si>
  <si>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</si>
  <si>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</si>
  <si>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</si>
  <si>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</si>
  <si>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</si>
  <si>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</si>
  <si>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</si>
  <si>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</si>
  <si>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</si>
  <si>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</si>
  <si>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</si>
  <si>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</si>
  <si>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</si>
  <si>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</si>
  <si>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</si>
  <si>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</si>
  <si>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</si>
  <si>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</si>
  <si>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</si>
  <si>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</si>
  <si>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</si>
  <si>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</si>
  <si>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</si>
  <si>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</si>
  <si>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</si>
  <si>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</si>
  <si>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</si>
  <si>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</si>
  <si>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</si>
  <si>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</si>
  <si>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</si>
  <si>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</si>
  <si>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</si>
  <si>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</si>
  <si>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</si>
  <si>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</si>
  <si>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</si>
  <si>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</si>
  <si>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</si>
  <si>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</si>
  <si>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</si>
  <si>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</si>
  <si>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</si>
  <si>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</si>
  <si>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</si>
  <si>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</si>
  <si>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</si>
  <si>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</si>
  <si>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</si>
  <si>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</si>
  <si>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</si>
  <si>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</si>
  <si>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</si>
  <si>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</si>
  <si>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</si>
  <si>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</si>
  <si>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</si>
  <si>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</si>
  <si>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</si>
  <si>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</si>
  <si>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</si>
  <si>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</si>
  <si>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</si>
  <si>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</si>
  <si>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</si>
  <si>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</si>
  <si>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</si>
  <si>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</si>
  <si>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</si>
  <si>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</si>
  <si>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</si>
  <si>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</si>
  <si>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</si>
  <si>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</si>
  <si>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</si>
  <si>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</si>
  <si>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</si>
  <si>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</si>
  <si>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</si>
  <si>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</si>
  <si>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</si>
  <si>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</si>
  <si>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</si>
  <si>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</si>
  <si>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</si>
  <si>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</si>
  <si>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</si>
  <si>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</si>
  <si>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</si>
  <si>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</si>
  <si>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</si>
  <si>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</si>
  <si>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</si>
  <si>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</si>
  <si>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</si>
  <si>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</si>
  <si>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</si>
  <si>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</si>
  <si>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</si>
  <si>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</si>
  <si>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</si>
  <si>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</si>
  <si>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</si>
  <si>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</si>
  <si>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</si>
  <si>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</si>
  <si>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</si>
  <si>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</si>
  <si>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</si>
  <si>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</si>
  <si>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</si>
  <si>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</si>
  <si>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</si>
  <si>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</si>
  <si>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</si>
  <si>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</si>
  <si>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</si>
  <si>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</si>
  <si>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</si>
  <si>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</si>
  <si>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</si>
  <si>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</si>
  <si>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</si>
  <si>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</si>
  <si>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</si>
  <si>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</si>
  <si>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</si>
  <si>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</si>
  <si>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</si>
  <si>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</si>
  <si>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</si>
  <si>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</si>
  <si>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</si>
  <si>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</si>
  <si>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</si>
  <si>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</si>
  <si>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</si>
  <si>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</si>
  <si>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</si>
  <si>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</si>
  <si>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</si>
  <si>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</si>
  <si>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</si>
  <si>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</si>
  <si>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</si>
  <si>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</si>
  <si>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</si>
  <si>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</si>
  <si>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</si>
  <si>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</si>
  <si>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</si>
  <si>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</si>
  <si>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</si>
  <si>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</si>
  <si>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</si>
  <si>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</si>
  <si>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</si>
  <si>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</si>
  <si>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</si>
  <si>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</si>
  <si>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</si>
  <si>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</si>
  <si>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</si>
  <si>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</si>
  <si>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</si>
  <si>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</si>
  <si>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</si>
  <si>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</si>
  <si>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</si>
  <si>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</si>
  <si>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</si>
  <si>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</si>
  <si>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</si>
  <si>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</si>
  <si>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</si>
  <si>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</si>
  <si>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</si>
  <si>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</si>
  <si>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</si>
  <si>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</si>
  <si>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</si>
  <si>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</si>
  <si>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</si>
  <si>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</si>
  <si>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</si>
  <si>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</si>
  <si>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</si>
  <si>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</si>
  <si>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</si>
  <si>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</si>
  <si>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</si>
  <si>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</si>
  <si>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</si>
  <si>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</si>
  <si>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</si>
  <si>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</si>
  <si>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</si>
  <si>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</si>
  <si>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</si>
  <si>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</si>
  <si>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</si>
  <si>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</si>
  <si>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</si>
  <si>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</si>
  <si>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</si>
  <si>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</si>
  <si>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</si>
  <si>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</si>
  <si>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</si>
  <si>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</si>
  <si>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</si>
  <si>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</si>
  <si>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</si>
  <si>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</si>
  <si>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</si>
  <si>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</si>
  <si>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</si>
  <si>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</si>
  <si>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</si>
  <si>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</si>
  <si>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</si>
  <si>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</si>
  <si>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</si>
  <si>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</si>
  <si>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</si>
  <si>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</si>
  <si>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</si>
  <si>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</si>
  <si>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</si>
  <si>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</si>
  <si>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</si>
  <si>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</si>
  <si>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</si>
  <si>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</si>
  <si>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</si>
  <si>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</si>
  <si>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</si>
  <si>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</si>
  <si>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</si>
  <si>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</si>
  <si>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</si>
  <si>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</si>
  <si>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</si>
  <si>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</si>
  <si>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</si>
  <si>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</si>
  <si>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</si>
  <si>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</si>
  <si>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</si>
  <si>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</si>
  <si>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</si>
  <si>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</si>
  <si>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</si>
  <si>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</si>
  <si>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</si>
  <si>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</si>
  <si>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</si>
  <si>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</si>
  <si>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</si>
  <si>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</si>
  <si>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</si>
  <si>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</si>
  <si>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</si>
  <si>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</si>
  <si>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</si>
  <si>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</si>
  <si>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</si>
  <si>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</si>
  <si>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</si>
  <si>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</si>
  <si>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</si>
  <si>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</si>
  <si>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</si>
  <si>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</si>
  <si>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</si>
  <si>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</si>
  <si>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</si>
  <si>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</si>
  <si>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</si>
  <si>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</si>
  <si>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</si>
  <si>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</si>
  <si>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</si>
  <si>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</si>
  <si>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</si>
  <si>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</si>
  <si>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</si>
  <si>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</si>
  <si>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</si>
  <si>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</si>
  <si>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</si>
  <si>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</si>
  <si>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</si>
  <si>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</si>
  <si>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</si>
  <si>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</si>
  <si>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</si>
  <si>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</si>
  <si>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</si>
  <si>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</si>
  <si>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</si>
  <si>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</si>
  <si>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</si>
  <si>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</si>
  <si>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</si>
  <si>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</si>
  <si>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</si>
  <si>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</si>
  <si>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</si>
  <si>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</si>
  <si>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</si>
  <si>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</si>
  <si>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</si>
  <si>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</si>
  <si>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</si>
  <si>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</si>
  <si>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</si>
  <si>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</si>
  <si>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</si>
  <si>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</si>
  <si>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</si>
  <si>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</si>
  <si>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</si>
  <si>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</si>
  <si>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</si>
  <si>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</si>
  <si>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</si>
  <si>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</si>
  <si>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</si>
  <si>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</si>
  <si>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</si>
  <si>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</si>
  <si>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</si>
  <si>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</si>
  <si>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</si>
  <si>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</si>
  <si>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</si>
  <si>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</si>
  <si>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</si>
  <si>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</si>
  <si>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</si>
  <si>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</si>
  <si>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</si>
  <si>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</si>
  <si>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</si>
  <si>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</si>
  <si>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</si>
  <si>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</si>
  <si>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</si>
  <si>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</si>
  <si>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</si>
  <si>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</si>
  <si>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</si>
  <si>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</si>
  <si>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</si>
  <si>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</si>
  <si>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</si>
  <si>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</si>
  <si>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</si>
  <si>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</si>
  <si>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</si>
  <si>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</si>
  <si>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</si>
  <si>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</si>
  <si>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</si>
  <si>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</si>
  <si>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</si>
  <si>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</si>
  <si>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</si>
  <si>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</si>
  <si>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</si>
  <si>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</si>
  <si>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</si>
  <si>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</si>
  <si>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</si>
  <si>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</si>
  <si>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</si>
  <si>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</si>
  <si>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</si>
  <si>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</si>
  <si>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</si>
  <si>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</si>
  <si>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</si>
  <si>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</si>
  <si>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</si>
  <si>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</si>
  <si>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</si>
  <si>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</si>
  <si>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</si>
  <si>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</si>
  <si>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</si>
  <si>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</si>
  <si>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</si>
  <si>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</si>
  <si>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</si>
  <si>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</si>
  <si>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</si>
  <si>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</si>
  <si>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</si>
  <si>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</si>
  <si>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</si>
  <si>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</si>
  <si>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</si>
  <si>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</si>
  <si>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</si>
  <si>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</si>
  <si>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</si>
  <si>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</si>
  <si>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</si>
  <si>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</si>
  <si>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</si>
  <si>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</si>
  <si>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</si>
  <si>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</si>
  <si>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</si>
  <si>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</si>
  <si>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</si>
  <si>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</si>
  <si>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</si>
  <si>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</si>
  <si>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</si>
  <si>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</si>
  <si>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</si>
  <si>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</si>
  <si>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</si>
  <si>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</si>
  <si>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</si>
  <si>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</si>
  <si>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</si>
  <si>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</si>
  <si>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</si>
  <si>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</si>
  <si>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</si>
  <si>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</si>
  <si>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</si>
  <si>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</si>
  <si>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</si>
  <si>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</si>
  <si>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</si>
  <si>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</si>
  <si>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</si>
  <si>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</si>
  <si>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</si>
  <si>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</si>
  <si>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</si>
  <si>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</si>
  <si>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</si>
  <si>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</si>
  <si>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</si>
  <si>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</si>
  <si>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</si>
  <si>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</si>
  <si>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</si>
  <si>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</si>
  <si>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</si>
  <si>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</si>
  <si>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</si>
  <si>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</si>
  <si>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</si>
  <si>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</si>
  <si>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</si>
  <si>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</si>
  <si>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</si>
  <si>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</si>
  <si>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</si>
  <si>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</si>
  <si>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</si>
  <si>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</si>
  <si>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</si>
  <si>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</si>
  <si>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</si>
  <si>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</si>
  <si>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</si>
  <si>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</si>
  <si>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</si>
  <si>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</si>
  <si>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</si>
  <si>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</si>
  <si>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</si>
  <si>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</si>
  <si>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</si>
  <si>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</si>
  <si>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</si>
  <si>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</si>
  <si>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</si>
  <si>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</si>
  <si>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</si>
  <si>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</si>
  <si>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</si>
  <si>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</si>
  <si>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</si>
  <si>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</si>
  <si>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</si>
  <si>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</si>
  <si>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</si>
  <si>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</si>
  <si>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</si>
  <si>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</si>
  <si>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</si>
  <si>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</si>
  <si>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</si>
  <si>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</si>
  <si>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</si>
  <si>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</si>
  <si>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</si>
  <si>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</si>
  <si>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</si>
  <si>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</si>
  <si>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</si>
  <si>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</si>
  <si>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</si>
  <si>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</si>
  <si>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</si>
  <si>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</si>
  <si>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</si>
  <si>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</si>
  <si>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</si>
  <si>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</si>
  <si>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</si>
  <si>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</si>
  <si>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</si>
  <si>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</si>
  <si>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</si>
  <si>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</si>
  <si>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</si>
  <si>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</si>
  <si>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</si>
  <si>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</si>
  <si>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</si>
  <si>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</si>
  <si>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</si>
  <si>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</si>
  <si>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</si>
  <si>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</si>
  <si>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</si>
  <si>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</si>
  <si>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</si>
  <si>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</si>
  <si>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</si>
  <si>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</si>
  <si>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</si>
  <si>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</si>
  <si>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</si>
  <si>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</si>
  <si>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</si>
  <si>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</si>
  <si>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</si>
  <si>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</si>
  <si>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</si>
  <si>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</si>
  <si>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</si>
  <si>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</si>
  <si>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</si>
  <si>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</si>
  <si>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</si>
  <si>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</si>
  <si>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</si>
  <si>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</si>
  <si>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</si>
  <si>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</si>
  <si>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</si>
  <si>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</si>
  <si>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</si>
  <si>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</si>
  <si>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</si>
  <si>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</si>
  <si>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</si>
  <si>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</si>
  <si>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</si>
  <si>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</si>
  <si>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</si>
  <si>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</si>
  <si>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</si>
  <si>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</si>
  <si>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</si>
  <si>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</si>
  <si>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</si>
  <si>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</si>
  <si>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</si>
  <si>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</si>
  <si>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</si>
  <si>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</si>
  <si>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</si>
  <si>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</si>
  <si>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</si>
  <si>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</si>
  <si>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</si>
  <si>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</si>
  <si>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</si>
  <si>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</si>
  <si>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</si>
  <si>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</si>
  <si>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</si>
  <si>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</si>
  <si>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</si>
  <si>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</si>
  <si>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</si>
  <si>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</si>
  <si>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</si>
  <si>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</si>
  <si>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</si>
  <si>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</si>
  <si>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</si>
  <si>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</si>
  <si>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</si>
  <si>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</si>
  <si>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</si>
  <si>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</si>
  <si>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</si>
  <si>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</si>
  <si>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</si>
  <si>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</si>
  <si>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</si>
  <si>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</si>
  <si>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</si>
  <si>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</si>
  <si>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</si>
  <si>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</si>
  <si>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</si>
  <si>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</si>
  <si>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</si>
  <si>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</si>
  <si>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</si>
  <si>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</si>
  <si>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</si>
  <si>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</si>
  <si>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</si>
  <si>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</si>
  <si>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</si>
  <si>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</si>
  <si>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</si>
  <si>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</si>
  <si>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</si>
  <si>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</si>
  <si>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</si>
  <si>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</si>
  <si>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</si>
  <si>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</si>
  <si>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</si>
  <si>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</si>
  <si>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</si>
  <si>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</si>
  <si>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</si>
  <si>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</si>
  <si>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</si>
  <si>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</si>
  <si>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</si>
  <si>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</si>
  <si>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</si>
  <si>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</si>
  <si>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</si>
  <si>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</si>
  <si>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</si>
  <si>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</si>
  <si>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</si>
  <si>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</si>
  <si>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</si>
  <si>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</si>
  <si>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</si>
  <si>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</si>
  <si>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</si>
  <si>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</si>
  <si>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</si>
  <si>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</si>
  <si>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</si>
  <si>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</si>
  <si>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</si>
  <si>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</si>
  <si>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</si>
  <si>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</si>
  <si>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</si>
  <si>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</si>
  <si>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</si>
  <si>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</si>
  <si>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</si>
  <si>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</si>
  <si>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</si>
  <si>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</si>
  <si>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</si>
  <si>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</si>
  <si>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</si>
  <si>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</si>
  <si>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</si>
  <si>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</si>
  <si>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</si>
  <si>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</si>
  <si>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</si>
  <si>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</si>
  <si>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</si>
  <si>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</si>
  <si>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</si>
  <si>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</si>
  <si>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</si>
  <si>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</si>
  <si>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</si>
  <si>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</si>
  <si>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</si>
  <si>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</si>
  <si>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</si>
  <si>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</si>
  <si>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</si>
  <si>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</si>
  <si>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</si>
  <si>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</si>
  <si>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</si>
  <si>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</si>
  <si>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</si>
  <si>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</si>
  <si>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</si>
  <si>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</si>
  <si>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</si>
  <si>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</si>
  <si>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</si>
  <si>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</si>
  <si>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</si>
  <si>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</si>
  <si>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</si>
  <si>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</si>
  <si>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</si>
  <si>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</si>
  <si>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</si>
  <si>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</si>
  <si>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</si>
  <si>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</si>
  <si>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</si>
  <si>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</si>
  <si>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</si>
  <si>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</si>
  <si>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</si>
  <si>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</si>
  <si>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</si>
  <si>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</si>
  <si>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</si>
  <si>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</si>
  <si>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</si>
  <si>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</si>
  <si>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</si>
  <si>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</si>
  <si>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</si>
  <si>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</si>
  <si>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</si>
  <si>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</si>
  <si>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</si>
  <si>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</si>
  <si>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</si>
  <si>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</si>
  <si>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</si>
  <si>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</si>
  <si>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</si>
  <si>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</si>
  <si>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</si>
  <si>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</si>
  <si>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</si>
  <si>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</si>
  <si>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</si>
  <si>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</si>
  <si>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</si>
  <si>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</si>
  <si>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</si>
  <si>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</si>
  <si>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</si>
  <si>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</si>
  <si>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</si>
  <si>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</si>
  <si>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</si>
  <si>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</si>
  <si>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</si>
  <si>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</si>
  <si>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</si>
  <si>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</si>
  <si>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</si>
  <si>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</si>
  <si>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</si>
  <si>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</si>
  <si>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</si>
  <si>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</si>
  <si>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</si>
  <si>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</si>
  <si>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</si>
  <si>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</si>
  <si>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</si>
  <si>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</si>
  <si>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</si>
  <si>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</si>
  <si>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</si>
  <si>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</si>
  <si>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</si>
  <si>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</si>
  <si>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</si>
  <si>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</si>
  <si>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</si>
  <si>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</si>
  <si>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</si>
  <si>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</si>
  <si>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</si>
  <si>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</si>
  <si>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</si>
  <si>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</si>
  <si>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</si>
  <si>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</si>
  <si>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</si>
  <si>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</si>
  <si>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</si>
  <si>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</si>
  <si>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</si>
  <si>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</si>
  <si>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</si>
  <si>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</si>
  <si>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</si>
  <si>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</si>
  <si>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</si>
  <si>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</si>
  <si>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</si>
  <si>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</si>
  <si>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</si>
  <si>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</si>
  <si>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</si>
  <si>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</si>
  <si>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</si>
  <si>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</si>
  <si>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</si>
  <si>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</si>
  <si>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</si>
  <si>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</si>
  <si>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</si>
  <si>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</si>
  <si>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</si>
  <si>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</si>
  <si>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</si>
  <si>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</si>
  <si>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</si>
  <si>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</si>
  <si>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</si>
  <si>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</si>
  <si>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</si>
  <si>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</si>
  <si>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</si>
  <si>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</si>
  <si>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</si>
  <si>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</si>
  <si>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</si>
  <si>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</si>
  <si>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</si>
  <si>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</si>
  <si>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</si>
  <si>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</si>
  <si>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</si>
  <si>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</si>
  <si>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</si>
  <si>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</si>
  <si>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</si>
  <si>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</si>
  <si>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</si>
  <si>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</si>
  <si>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</si>
  <si>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</si>
  <si>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</si>
  <si>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</si>
  <si>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</si>
  <si>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</si>
  <si>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</si>
  <si>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</si>
  <si>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</si>
  <si>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</si>
  <si>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</si>
  <si>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</si>
  <si>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</si>
  <si>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</si>
  <si>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</si>
  <si>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</si>
  <si>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</si>
  <si>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</si>
  <si>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</si>
  <si>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</si>
  <si>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</si>
  <si>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</si>
  <si>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</si>
  <si>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</si>
  <si>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</si>
  <si>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</si>
  <si>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</si>
  <si>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</si>
  <si>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</si>
  <si>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</si>
  <si>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</si>
  <si>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</si>
  <si>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</si>
  <si>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</si>
  <si>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</si>
  <si>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</si>
  <si>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</si>
  <si>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</si>
  <si>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</si>
  <si>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</si>
  <si>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</si>
  <si>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</si>
  <si>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</si>
  <si>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</si>
  <si>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</si>
  <si>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</si>
  <si>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</si>
  <si>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</si>
  <si>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</si>
  <si>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</si>
  <si>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</si>
  <si>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</si>
  <si>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</si>
  <si>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</si>
  <si>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</si>
  <si>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</si>
  <si>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</si>
  <si>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</si>
  <si>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</si>
  <si>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</si>
  <si>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</si>
  <si>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</si>
  <si>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</si>
  <si>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</si>
  <si>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</si>
  <si>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</si>
  <si>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</si>
  <si>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</si>
  <si>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</si>
  <si>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</si>
  <si>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</si>
  <si>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</si>
  <si>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</si>
  <si>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</si>
  <si>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</si>
  <si>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</si>
  <si>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</si>
  <si>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</si>
  <si>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</si>
  <si>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</si>
  <si>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</si>
  <si>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</si>
  <si>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</si>
  <si>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</si>
  <si>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</si>
  <si>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</si>
  <si>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</si>
  <si>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</si>
  <si>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</si>
  <si>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</si>
  <si>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</si>
  <si>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</si>
  <si>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</si>
  <si>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</si>
  <si>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</si>
  <si>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</si>
  <si>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</si>
  <si>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</si>
  <si>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</si>
  <si>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</si>
  <si>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</si>
  <si>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</si>
  <si>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</si>
  <si>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</si>
  <si>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</si>
  <si>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</si>
  <si>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</si>
  <si>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</si>
  <si>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</si>
  <si>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</si>
  <si>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</si>
  <si>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</si>
  <si>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</si>
  <si>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</si>
  <si>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</si>
  <si>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</si>
  <si>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</si>
  <si>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</si>
  <si>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</si>
  <si>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</si>
  <si>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</si>
  <si>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</si>
  <si>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</si>
  <si>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</si>
  <si>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</si>
  <si>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</si>
  <si>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</si>
  <si>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</si>
  <si>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</si>
  <si>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</si>
  <si>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</si>
  <si>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</si>
  <si>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</si>
  <si>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</si>
  <si>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</si>
  <si>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</si>
  <si>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</si>
  <si>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</si>
  <si>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</si>
  <si>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</si>
  <si>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</si>
  <si>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</si>
  <si>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</si>
  <si>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</si>
  <si>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</si>
  <si>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</si>
  <si>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</si>
  <si>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</si>
  <si>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</si>
  <si>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</si>
  <si>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</si>
  <si>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</si>
  <si>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</si>
  <si>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</si>
  <si>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</si>
  <si>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</si>
  <si>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</si>
  <si>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</si>
  <si>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</si>
  <si>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</si>
  <si>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</si>
  <si>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</si>
  <si>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</si>
  <si>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</si>
  <si>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</si>
  <si>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</si>
  <si>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</si>
  <si>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</si>
  <si>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</si>
  <si>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</si>
  <si>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</si>
  <si>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</si>
  <si>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</si>
  <si>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</si>
  <si>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</si>
  <si>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</si>
  <si>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</si>
  <si>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</si>
  <si>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</si>
  <si>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</si>
  <si>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</si>
  <si>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</si>
  <si>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</si>
  <si>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</si>
  <si>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</si>
  <si>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</si>
  <si>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</si>
  <si>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</si>
  <si>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</si>
  <si>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</si>
  <si>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</si>
  <si>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</si>
  <si>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</si>
  <si>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</si>
  <si>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</si>
  <si>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</si>
  <si>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</si>
  <si>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</si>
  <si>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</si>
  <si>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</si>
  <si>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</si>
  <si>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</si>
  <si>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</si>
  <si>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</si>
  <si>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</si>
  <si>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</si>
  <si>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</si>
  <si>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</si>
  <si>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</si>
  <si>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</si>
  <si>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</si>
  <si>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</si>
  <si>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</si>
  <si>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</si>
  <si>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</si>
  <si>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</si>
  <si>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</si>
  <si>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</si>
  <si>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</si>
  <si>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</si>
  <si>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</si>
  <si>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</si>
  <si>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</si>
  <si>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</si>
  <si>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</si>
  <si>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</si>
  <si>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</si>
  <si>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</si>
  <si>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</si>
  <si>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</si>
  <si>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</si>
  <si>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</si>
  <si>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</si>
  <si>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</si>
  <si>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</si>
  <si>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</si>
  <si>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</si>
  <si>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</si>
  <si>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</si>
  <si>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</si>
  <si>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</si>
  <si>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</si>
  <si>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</si>
  <si>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</si>
  <si>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</si>
  <si>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</si>
  <si>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</si>
  <si>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</si>
  <si>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</si>
  <si>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</si>
  <si>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</si>
  <si>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</si>
  <si>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</si>
  <si>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</si>
  <si>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</si>
  <si>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</si>
  <si>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</si>
  <si>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</si>
  <si>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</si>
  <si>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</si>
  <si>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</si>
  <si>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</si>
  <si>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</si>
  <si>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</si>
  <si>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</si>
  <si>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</si>
  <si>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</si>
  <si>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</si>
  <si>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</si>
  <si>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</si>
  <si>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</si>
  <si>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</si>
  <si>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</si>
  <si>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</si>
  <si>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</si>
  <si>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</si>
  <si>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</si>
  <si>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</si>
  <si>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</si>
  <si>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</si>
  <si>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</si>
  <si>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</si>
  <si>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</si>
  <si>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</si>
  <si>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</si>
  <si>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</si>
  <si>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</si>
  <si>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</si>
  <si>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</si>
  <si>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</si>
  <si>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</si>
  <si>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</si>
  <si>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</si>
  <si>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</si>
  <si>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</si>
  <si>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</si>
  <si>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</si>
  <si>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</si>
  <si>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</si>
  <si>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</si>
  <si>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</si>
  <si>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</si>
  <si>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</si>
  <si>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</si>
  <si>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</si>
  <si>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</si>
  <si>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</si>
  <si>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</si>
  <si>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</si>
  <si>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</si>
  <si>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</si>
  <si>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</si>
  <si>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</si>
  <si>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</si>
  <si>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</si>
  <si>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</si>
  <si>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</si>
  <si>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</si>
  <si>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</si>
  <si>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</si>
  <si>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</si>
  <si>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</si>
  <si>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</si>
  <si>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</si>
  <si>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</si>
  <si>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</si>
  <si>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</si>
  <si>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</si>
  <si>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</si>
  <si>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</si>
  <si>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</si>
  <si>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</si>
  <si>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</si>
  <si>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</si>
  <si>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</si>
  <si>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</si>
  <si>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</si>
  <si>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</si>
  <si>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</si>
  <si>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</si>
  <si>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</si>
  <si>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</si>
  <si>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</si>
  <si>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</si>
  <si>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</si>
  <si>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</si>
  <si>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</si>
  <si>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</si>
  <si>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</si>
  <si>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</si>
  <si>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</si>
  <si>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</si>
  <si>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</si>
  <si>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</si>
  <si>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</si>
  <si>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</si>
  <si>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</si>
  <si>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</si>
  <si>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</si>
  <si>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</si>
  <si>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</si>
  <si>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</si>
  <si>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</si>
  <si>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</si>
  <si>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</si>
  <si>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</si>
  <si>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</si>
  <si>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</si>
  <si>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</si>
  <si>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</si>
  <si>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</si>
  <si>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</si>
  <si>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</si>
  <si>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</si>
  <si>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</si>
  <si>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</si>
  <si>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</si>
  <si>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</si>
  <si>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</si>
  <si>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</si>
  <si>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</si>
  <si>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</si>
  <si>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</si>
  <si>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</si>
  <si>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</si>
  <si>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</si>
  <si>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</si>
  <si>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</si>
  <si>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</si>
  <si>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</si>
  <si>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</si>
  <si>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</si>
  <si>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</si>
  <si>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</si>
  <si>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</si>
  <si>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</si>
  <si>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</si>
  <si>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</si>
  <si>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</si>
  <si>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</si>
  <si>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</si>
  <si>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</si>
  <si>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</si>
  <si>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</si>
  <si>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</si>
  <si>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</si>
  <si>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</si>
  <si>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</si>
  <si>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</si>
  <si>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</si>
  <si>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</si>
  <si>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</si>
  <si>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</si>
  <si>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</si>
  <si>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</si>
  <si>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</si>
  <si>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</si>
  <si>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</si>
  <si>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</si>
  <si>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</si>
  <si>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</si>
  <si>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</si>
  <si>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</si>
  <si>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</si>
  <si>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</si>
  <si>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</si>
  <si>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</si>
  <si>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</si>
  <si>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</si>
  <si>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</si>
  <si>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</si>
  <si>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</si>
  <si>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</si>
  <si>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</si>
  <si>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</si>
  <si>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</si>
  <si>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</si>
  <si>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</si>
  <si>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</si>
  <si>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</si>
  <si>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</si>
  <si>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</si>
  <si>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</si>
  <si>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</si>
  <si>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</si>
  <si>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</si>
  <si>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</si>
  <si>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</si>
  <si>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</si>
  <si>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</si>
  <si>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</si>
  <si>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</si>
  <si>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</si>
  <si>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</si>
  <si>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</si>
  <si>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</si>
  <si>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</si>
  <si>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</si>
  <si>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</si>
  <si>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</si>
  <si>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</si>
  <si>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</si>
  <si>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</si>
  <si>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</si>
  <si>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</si>
  <si>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</si>
  <si>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</si>
  <si>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</si>
  <si>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</si>
  <si>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</si>
  <si>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</si>
  <si>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</si>
  <si>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</si>
  <si>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</si>
  <si>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</si>
  <si>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</si>
  <si>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</si>
  <si>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</si>
  <si>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</si>
  <si>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</si>
  <si>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</si>
  <si>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</si>
  <si>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</si>
  <si>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</si>
  <si>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</si>
  <si>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</si>
  <si>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</si>
  <si>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</si>
  <si>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</si>
  <si>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</si>
  <si>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</si>
  <si>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</si>
  <si>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</si>
  <si>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</si>
  <si>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</si>
  <si>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</si>
  <si>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</si>
  <si>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</si>
  <si>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</si>
  <si>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</si>
  <si>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</si>
  <si>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</si>
  <si>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</si>
  <si>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</si>
  <si>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</si>
  <si>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</si>
  <si>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</si>
  <si>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</si>
  <si>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</si>
  <si>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</si>
  <si>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</si>
  <si>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</si>
  <si>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</si>
  <si>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</si>
  <si>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</si>
  <si>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</si>
  <si>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</si>
  <si>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</si>
  <si>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</si>
  <si>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</si>
  <si>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</si>
  <si>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</si>
  <si>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</si>
  <si>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</si>
  <si>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</si>
  <si>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</si>
  <si>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</si>
  <si>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</si>
  <si>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</si>
  <si>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</si>
  <si>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</si>
  <si>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</si>
  <si>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</si>
  <si>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</si>
  <si>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</si>
  <si>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</si>
  <si>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</si>
  <si>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</si>
  <si>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</si>
  <si>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</si>
  <si>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</si>
  <si>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</si>
  <si>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</si>
  <si>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</si>
  <si>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</si>
  <si>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</si>
  <si>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</si>
  <si>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</si>
  <si>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</si>
  <si>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</si>
  <si>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</si>
  <si>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</si>
  <si>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</si>
  <si>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</si>
  <si>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</si>
  <si>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</si>
  <si>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</si>
  <si>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</si>
  <si>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</si>
  <si>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</si>
  <si>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</si>
  <si>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</si>
  <si>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</si>
  <si>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</si>
  <si>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</si>
  <si>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</si>
  <si>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</si>
  <si>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</si>
  <si>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</si>
  <si>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</si>
  <si>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</si>
  <si>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</si>
  <si>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</si>
  <si>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</si>
  <si>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</si>
  <si>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</si>
  <si>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</si>
  <si>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</si>
  <si>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</si>
  <si>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</si>
  <si>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</si>
  <si>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</si>
  <si>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</si>
  <si>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</si>
  <si>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</si>
  <si>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</si>
  <si>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</si>
  <si>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</si>
  <si>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</si>
  <si>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</si>
  <si>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</si>
  <si>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</si>
  <si>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</si>
  <si>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</si>
  <si>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</si>
  <si>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</si>
  <si>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</si>
  <si>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</si>
  <si>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</si>
  <si>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</si>
  <si>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</si>
  <si>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</si>
  <si>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</si>
  <si>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</si>
  <si>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</si>
  <si>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</si>
  <si>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</si>
  <si>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</si>
  <si>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</si>
  <si>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</si>
  <si>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</si>
  <si>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</si>
  <si>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</si>
  <si>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</si>
  <si>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</si>
  <si>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</si>
  <si>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</si>
  <si>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</si>
  <si>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</si>
  <si>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</si>
  <si>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</si>
  <si>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</si>
  <si>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</si>
  <si>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</si>
  <si>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</si>
  <si>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</si>
  <si>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</si>
  <si>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</si>
  <si>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</si>
  <si>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</si>
  <si>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</si>
  <si>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</si>
  <si>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</si>
  <si>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</si>
  <si>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</si>
  <si>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</si>
  <si>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</si>
  <si>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</si>
  <si>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</si>
  <si>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</si>
  <si>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</si>
  <si>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</si>
  <si>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</si>
  <si>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</si>
  <si>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</si>
  <si>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</si>
  <si>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</si>
  <si>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</si>
  <si>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</si>
  <si>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</si>
  <si>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</si>
  <si>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</si>
  <si>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</si>
  <si>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</si>
  <si>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</si>
  <si>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</si>
  <si>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</si>
  <si>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</si>
  <si>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</si>
  <si>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</si>
  <si>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</si>
  <si>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</si>
  <si>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</si>
  <si>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</si>
  <si>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</si>
  <si>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</si>
  <si>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</si>
  <si>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</si>
  <si>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</si>
  <si>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</si>
  <si>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</si>
  <si>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</si>
  <si>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</si>
  <si>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</si>
  <si>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</si>
  <si>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</si>
  <si>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</si>
  <si>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</si>
  <si>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</si>
  <si>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</si>
  <si>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</si>
  <si>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</si>
  <si>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</si>
  <si>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</si>
  <si>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</si>
  <si>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</si>
  <si>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</si>
  <si>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</si>
  <si>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</si>
  <si>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</si>
  <si>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</si>
  <si>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</si>
  <si>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</si>
  <si>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</si>
  <si>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</si>
  <si>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</si>
  <si>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</si>
  <si>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</si>
  <si>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</si>
  <si>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</si>
  <si>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</si>
  <si>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</si>
  <si>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</si>
  <si>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</si>
  <si>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</si>
  <si>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</si>
  <si>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</si>
  <si>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</si>
  <si>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</si>
  <si>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</si>
  <si>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</si>
  <si>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</si>
  <si>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</si>
  <si>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</si>
  <si>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</si>
  <si>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</si>
  <si>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</si>
  <si>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</si>
  <si>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</si>
  <si>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</si>
  <si>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</si>
  <si>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</si>
  <si>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</si>
  <si>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</si>
  <si>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</si>
  <si>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</si>
  <si>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</si>
  <si>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</si>
  <si>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</si>
  <si>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</si>
  <si>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</si>
  <si>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</si>
  <si>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</si>
  <si>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</si>
  <si>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</si>
  <si>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</si>
  <si>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</si>
  <si>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</si>
  <si>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</si>
  <si>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</si>
  <si>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</si>
  <si>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</si>
  <si>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</si>
  <si>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</si>
  <si>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</si>
  <si>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</si>
  <si>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</si>
  <si>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</si>
  <si>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</si>
  <si>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</si>
  <si>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</si>
  <si>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</si>
  <si>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</si>
  <si>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</si>
  <si>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</si>
  <si>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</si>
  <si>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</si>
  <si>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</si>
  <si>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</si>
  <si>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</si>
  <si>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</si>
  <si>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</si>
  <si>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</si>
  <si>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</si>
  <si>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</si>
  <si>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</si>
  <si>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</si>
  <si>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</si>
  <si>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</si>
  <si>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</si>
  <si>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</si>
  <si>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</si>
  <si>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</si>
  <si>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</si>
  <si>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</si>
  <si>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</si>
  <si>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</si>
  <si>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</si>
  <si>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</si>
  <si>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</si>
  <si>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</si>
  <si>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</si>
  <si>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</si>
  <si>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</si>
  <si>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</si>
  <si>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</si>
  <si>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</si>
  <si>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</si>
  <si>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</si>
  <si>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</si>
  <si>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</si>
  <si>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</si>
  <si>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</si>
  <si>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</si>
  <si>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</si>
  <si>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</si>
  <si>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</si>
  <si>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</si>
  <si>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</si>
  <si>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</si>
  <si>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</si>
  <si>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</si>
  <si>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</si>
  <si>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</si>
  <si>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</si>
  <si>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</si>
  <si>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</si>
  <si>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</si>
  <si>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</si>
  <si>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</si>
  <si>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</si>
  <si>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</si>
  <si>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</si>
  <si>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</si>
  <si>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</si>
  <si>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</si>
  <si>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</si>
  <si>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</si>
  <si>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</si>
  <si>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</si>
  <si>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</si>
  <si>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</si>
  <si>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</si>
  <si>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</si>
  <si>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</si>
  <si>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</si>
  <si>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</si>
  <si>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</si>
  <si>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</si>
  <si>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</si>
  <si>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</si>
  <si>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</si>
  <si>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</si>
  <si>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</si>
  <si>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</si>
  <si>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</si>
  <si>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</si>
  <si>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</si>
  <si>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</si>
  <si>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</si>
  <si>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</si>
  <si>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</si>
  <si>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</si>
  <si>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</si>
  <si>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</si>
  <si>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</si>
  <si>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</si>
  <si>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</si>
  <si>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</si>
  <si>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</si>
  <si>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</si>
  <si>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</si>
  <si>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</si>
  <si>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</si>
  <si>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</si>
  <si>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</si>
  <si>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</si>
  <si>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</si>
  <si>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</si>
  <si>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</si>
  <si>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</si>
  <si>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</si>
  <si>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</si>
  <si>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</si>
  <si>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</si>
  <si>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</si>
  <si>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</si>
  <si>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</si>
  <si>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</si>
  <si>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</si>
  <si>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</si>
  <si>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</si>
  <si>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</si>
  <si>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</si>
  <si>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</si>
  <si>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</si>
  <si>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</si>
  <si>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</si>
  <si>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</si>
  <si>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</si>
  <si>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</si>
  <si>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</si>
  <si>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</si>
  <si>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</si>
  <si>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</si>
  <si>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</si>
  <si>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</si>
  <si>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</si>
  <si>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</si>
  <si>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</si>
  <si>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</si>
  <si>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</si>
  <si>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</si>
  <si>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</si>
  <si>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</si>
  <si>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</si>
  <si>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</si>
  <si>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</si>
  <si>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</si>
  <si>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</si>
  <si>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</si>
  <si>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</si>
  <si>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</si>
  <si>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</si>
  <si>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</si>
  <si>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</si>
  <si>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</si>
  <si>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</si>
  <si>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</si>
  <si>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</si>
  <si>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</si>
  <si>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</si>
  <si>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</si>
  <si>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</si>
  <si>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</si>
  <si>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</si>
  <si>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</si>
  <si>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</si>
  <si>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</si>
  <si>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</si>
  <si>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</si>
  <si>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</si>
  <si>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</si>
  <si>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</si>
  <si>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</si>
  <si>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</si>
  <si>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</si>
  <si>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</si>
  <si>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</si>
  <si>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</si>
  <si>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</si>
  <si>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</si>
  <si>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</si>
  <si>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</si>
  <si>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</si>
  <si>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</si>
  <si>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</si>
  <si>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</si>
  <si>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</si>
  <si>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</si>
  <si>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</si>
  <si>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</si>
  <si>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</si>
  <si>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</si>
  <si>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</si>
  <si>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</si>
  <si>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</si>
  <si>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</si>
  <si>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</si>
  <si>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</si>
  <si>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</si>
  <si>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</si>
  <si>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</si>
  <si>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</si>
  <si>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</si>
  <si>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</si>
  <si>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</si>
  <si>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</si>
  <si>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</si>
  <si>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</si>
  <si>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</si>
  <si>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</si>
  <si>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</si>
  <si>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</si>
  <si>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</si>
  <si>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</si>
  <si>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</si>
  <si>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</si>
  <si>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</si>
  <si>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</si>
  <si>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</si>
  <si>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</si>
  <si>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</si>
  <si>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</si>
  <si>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</si>
  <si>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</si>
  <si>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</si>
  <si>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</si>
  <si>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</si>
  <si>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</si>
  <si>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</si>
  <si>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</si>
  <si>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</si>
  <si>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</si>
  <si>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</si>
  <si>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</si>
  <si>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</si>
  <si>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</si>
  <si>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</si>
  <si>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</si>
  <si>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</si>
  <si>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</si>
  <si>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</si>
  <si>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</si>
  <si>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</si>
  <si>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</si>
  <si>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</si>
  <si>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</si>
  <si>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</si>
  <si>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</si>
  <si>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</si>
  <si>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</si>
  <si>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</si>
  <si>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</si>
  <si>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</si>
  <si>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</si>
  <si>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</si>
  <si>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</si>
  <si>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</si>
  <si>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</si>
  <si>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</si>
  <si>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</si>
  <si>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</si>
  <si>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</si>
  <si>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</si>
  <si>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</si>
  <si>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</si>
  <si>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</si>
  <si>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</si>
  <si>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</si>
  <si>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</si>
  <si>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</si>
  <si>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</si>
  <si>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</si>
  <si>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</si>
  <si>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</si>
  <si>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</si>
  <si>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</si>
  <si>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</si>
  <si>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</si>
  <si>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</si>
  <si>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</si>
  <si>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</si>
  <si>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</si>
  <si>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</si>
  <si>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</si>
  <si>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</si>
  <si>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</si>
  <si>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</si>
  <si>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</si>
  <si>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</si>
  <si>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</si>
  <si>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</si>
  <si>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</si>
  <si>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</si>
  <si>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</si>
  <si>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</si>
  <si>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</si>
  <si>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</si>
  <si>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</si>
  <si>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</si>
  <si>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</si>
  <si>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</si>
  <si>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</si>
  <si>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</si>
  <si>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</si>
  <si>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</si>
  <si>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</si>
  <si>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</si>
  <si>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</si>
  <si>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</si>
  <si>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</si>
  <si>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</si>
  <si>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</si>
  <si>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</si>
  <si>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</si>
  <si>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</si>
  <si>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</si>
  <si>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</si>
  <si>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</si>
  <si>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</si>
  <si>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</si>
  <si>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</si>
  <si>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</si>
  <si>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</si>
  <si>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</si>
  <si>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</si>
  <si>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</si>
  <si>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</si>
  <si>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</si>
  <si>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</si>
  <si>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</si>
  <si>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</si>
  <si>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</si>
  <si>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</si>
  <si>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</si>
  <si>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</si>
  <si>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</si>
  <si>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</si>
  <si>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</si>
  <si>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</si>
  <si>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</si>
  <si>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</si>
  <si>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</si>
  <si>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</si>
  <si>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</si>
  <si>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</si>
  <si>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</si>
  <si>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</si>
  <si>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</si>
  <si>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</si>
  <si>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</si>
  <si>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</si>
  <si>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</si>
  <si>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</si>
  <si>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</si>
  <si>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</si>
  <si>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</si>
  <si>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</si>
  <si>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</si>
  <si>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</si>
  <si>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</si>
  <si>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</si>
  <si>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</si>
  <si>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</si>
  <si>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</si>
  <si>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</si>
  <si>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</si>
  <si>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</si>
  <si>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</si>
  <si>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</si>
  <si>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</si>
  <si>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</si>
  <si>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</si>
  <si>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</si>
  <si>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</si>
  <si>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</si>
  <si>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</si>
  <si>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</si>
  <si>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</si>
  <si>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</si>
  <si>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</si>
  <si>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</si>
  <si>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</si>
  <si>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</si>
  <si>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</si>
  <si>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</si>
  <si>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</si>
  <si>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</si>
  <si>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</si>
  <si>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</si>
  <si>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</si>
  <si>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</si>
  <si>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</si>
  <si>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</si>
  <si>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</si>
  <si>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</si>
  <si>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</si>
  <si>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</si>
  <si>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</si>
  <si>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</si>
  <si>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</si>
  <si>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</si>
  <si>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</si>
  <si>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</si>
  <si>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</si>
  <si>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</si>
  <si>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</si>
  <si>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</si>
  <si>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</si>
  <si>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</si>
  <si>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</si>
  <si>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</si>
  <si>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</si>
  <si>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</si>
  <si>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</si>
  <si>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</si>
  <si>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</si>
  <si>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</si>
  <si>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</si>
  <si>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</si>
  <si>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</si>
  <si>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</si>
  <si>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</si>
  <si>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</si>
  <si>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</si>
  <si>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</si>
  <si>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</si>
  <si>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</si>
  <si>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</si>
  <si>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</si>
  <si>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</si>
  <si>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</si>
  <si>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</si>
  <si>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</si>
  <si>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</si>
  <si>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</si>
  <si>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</si>
  <si>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</si>
  <si>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</si>
  <si>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</si>
  <si>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</si>
  <si>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</si>
  <si>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</si>
  <si>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</si>
  <si>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</si>
  <si>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</si>
  <si>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</si>
  <si>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</si>
  <si>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</si>
  <si>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</si>
  <si>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</si>
  <si>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</si>
  <si>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</si>
  <si>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</si>
  <si>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</si>
  <si>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</si>
  <si>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</si>
  <si>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</si>
  <si>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</si>
  <si>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</si>
  <si>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</si>
  <si>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</si>
  <si>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</si>
  <si>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</si>
  <si>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</si>
  <si>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</si>
  <si>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</si>
  <si>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</si>
  <si>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</si>
  <si>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</si>
  <si>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</si>
  <si>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</si>
  <si>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</si>
  <si>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</si>
  <si>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</si>
  <si>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</si>
  <si>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</si>
  <si>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</si>
  <si>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</si>
  <si>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</si>
  <si>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</si>
  <si>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</si>
  <si>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</si>
  <si>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</si>
  <si>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</si>
  <si>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</si>
  <si>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</si>
  <si>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</si>
  <si>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</si>
  <si>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</si>
  <si>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</si>
  <si>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</si>
  <si>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</si>
  <si>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</si>
  <si>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</si>
  <si>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</si>
  <si>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</si>
  <si>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</si>
  <si>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</si>
  <si>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</si>
  <si>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</si>
  <si>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</si>
  <si>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</si>
  <si>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</si>
  <si>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</si>
  <si>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</si>
  <si>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</si>
  <si>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</si>
  <si>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</si>
  <si>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</si>
  <si>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</si>
  <si>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</si>
  <si>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</si>
  <si>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</si>
  <si>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</si>
  <si>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</si>
  <si>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</si>
  <si>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</si>
  <si>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</si>
  <si>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</si>
  <si>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</si>
  <si>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</si>
  <si>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</si>
  <si>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</si>
  <si>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</si>
  <si>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</si>
  <si>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</si>
  <si>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</si>
  <si>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</si>
  <si>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</si>
  <si>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</si>
  <si>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</si>
  <si>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</si>
  <si>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</si>
  <si>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</si>
  <si>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</si>
  <si>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</si>
  <si>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</si>
  <si>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</si>
  <si>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</si>
  <si>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</si>
  <si>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</si>
  <si>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</si>
  <si>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</si>
  <si>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</si>
  <si>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</si>
  <si>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</si>
  <si>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</si>
  <si>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</si>
  <si>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</si>
  <si>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</si>
  <si>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</si>
  <si>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</si>
  <si>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</si>
  <si>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</si>
  <si>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</si>
  <si>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</si>
  <si>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</si>
  <si>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</si>
  <si>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</si>
  <si>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</si>
  <si>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</si>
  <si>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</si>
  <si>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</si>
  <si>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</si>
  <si>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</si>
  <si>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</si>
  <si>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</si>
  <si>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</si>
  <si>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</si>
  <si>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</si>
  <si>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</si>
  <si>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</si>
  <si>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</si>
  <si>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</si>
  <si>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</si>
  <si>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</si>
  <si>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</si>
  <si>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</si>
  <si>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</si>
  <si>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</si>
  <si>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</si>
  <si>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</si>
  <si>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</si>
  <si>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</si>
  <si>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</si>
  <si>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</si>
  <si>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</si>
  <si>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</si>
  <si>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</si>
  <si>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</si>
  <si>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</si>
  <si>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</si>
  <si>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</si>
  <si>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</si>
  <si>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</si>
  <si>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</si>
  <si>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</si>
  <si>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</si>
  <si>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</si>
  <si>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</si>
  <si>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</si>
  <si>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</si>
  <si>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</si>
  <si>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</si>
  <si>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</si>
  <si>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</si>
  <si>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</si>
  <si>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</si>
  <si>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</si>
  <si>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</si>
  <si>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</si>
  <si>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</si>
  <si>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</si>
  <si>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</si>
  <si>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</si>
  <si>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</si>
  <si>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</si>
  <si>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</si>
  <si>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</si>
  <si>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</si>
  <si>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</si>
  <si>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</si>
  <si>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</si>
  <si>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</si>
  <si>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</si>
  <si>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</si>
  <si>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</si>
  <si>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</si>
  <si>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</si>
  <si>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</si>
  <si>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</si>
  <si>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</si>
  <si>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</si>
  <si>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</si>
  <si>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</si>
  <si>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</si>
  <si>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</si>
  <si>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</si>
  <si>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</si>
  <si>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</si>
  <si>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</si>
  <si>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</si>
  <si>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</si>
  <si>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</si>
  <si>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</si>
  <si>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</si>
  <si>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</si>
  <si>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</si>
  <si>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</si>
  <si>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</si>
  <si>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</si>
  <si>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</si>
  <si>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</si>
  <si>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</si>
  <si>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</si>
  <si>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</si>
  <si>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</si>
  <si>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</si>
  <si>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</si>
  <si>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</si>
  <si>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</si>
  <si>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</si>
  <si>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</si>
  <si>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</si>
  <si>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</si>
  <si>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</si>
  <si>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</si>
  <si>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</si>
  <si>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</si>
  <si>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</si>
  <si>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</si>
  <si>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</si>
  <si>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</si>
  <si>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</si>
  <si>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</si>
  <si>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</si>
  <si>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</si>
  <si>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</si>
  <si>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</si>
  <si>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</si>
  <si>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</si>
  <si>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</si>
  <si>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</si>
  <si>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</si>
  <si>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</si>
  <si>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</si>
  <si>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</si>
  <si>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</si>
  <si>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</si>
  <si>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</si>
  <si>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</si>
  <si>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</si>
  <si>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</si>
  <si>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</si>
  <si>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</si>
  <si>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</si>
  <si>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</si>
  <si>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</si>
  <si>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</si>
  <si>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</si>
  <si>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</si>
  <si>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</si>
  <si>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</si>
  <si>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</si>
  <si>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</si>
  <si>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</si>
  <si>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</si>
  <si>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</si>
  <si>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</si>
  <si>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</si>
  <si>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</si>
  <si>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</si>
  <si>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</si>
  <si>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</si>
  <si>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</si>
  <si>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</si>
  <si>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</si>
  <si>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</si>
  <si>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</si>
  <si>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</si>
  <si>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</si>
  <si>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</si>
  <si>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</si>
  <si>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</si>
  <si>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</si>
  <si>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</si>
  <si>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</si>
  <si>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</si>
  <si>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</si>
  <si>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</si>
  <si>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</si>
  <si>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</si>
  <si>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</si>
  <si>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</si>
  <si>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</si>
  <si>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</si>
  <si>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</si>
  <si>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</si>
  <si>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</si>
  <si>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</si>
  <si>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</si>
  <si>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</si>
  <si>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</si>
  <si>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</si>
  <si>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</si>
  <si>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</si>
  <si>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</si>
  <si>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</si>
  <si>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</si>
  <si>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</si>
  <si>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</si>
  <si>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</si>
  <si>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</si>
  <si>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</si>
  <si>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</si>
  <si>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</si>
  <si>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</si>
  <si>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</si>
  <si>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</si>
  <si>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</si>
  <si>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</si>
  <si>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</si>
  <si>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</si>
  <si>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</si>
  <si>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</si>
  <si>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</si>
  <si>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</si>
  <si>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</si>
  <si>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</si>
  <si>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</si>
  <si>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</si>
  <si>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</si>
  <si>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</si>
  <si>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</si>
  <si>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</si>
  <si>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</si>
  <si>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</si>
  <si>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</si>
  <si>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</si>
  <si>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</si>
  <si>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</si>
  <si>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</si>
  <si>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</si>
  <si>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</si>
  <si>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</si>
  <si>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</si>
  <si>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</si>
  <si>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</si>
  <si>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</si>
  <si>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</si>
  <si>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</si>
  <si>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</si>
  <si>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</si>
  <si>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</si>
  <si>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</si>
  <si>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</si>
  <si>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</si>
  <si>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</si>
  <si>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</si>
  <si>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</si>
  <si>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</si>
  <si>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</si>
  <si>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</si>
  <si>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</si>
  <si>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</si>
  <si>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</si>
  <si>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</si>
  <si>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</si>
  <si>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</si>
  <si>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</si>
  <si>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</si>
  <si>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</si>
  <si>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</si>
  <si>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</si>
  <si>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</si>
  <si>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</si>
  <si>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</si>
  <si>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</si>
  <si>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</si>
  <si>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</si>
  <si>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</si>
  <si>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</si>
  <si>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</si>
  <si>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</si>
  <si>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</si>
  <si>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</si>
  <si>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</si>
  <si>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</si>
  <si>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</si>
  <si>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</si>
  <si>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</si>
  <si>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</si>
  <si>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</si>
  <si>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</si>
  <si>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</si>
  <si>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</si>
  <si>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</si>
  <si>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</si>
  <si>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</si>
  <si>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</si>
  <si>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</si>
  <si>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</si>
  <si>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</si>
  <si>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</si>
  <si>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</si>
  <si>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</si>
  <si>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</si>
  <si>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</si>
  <si>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</si>
  <si>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</si>
  <si>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</si>
  <si>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</si>
  <si>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</si>
  <si>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</si>
  <si>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</si>
  <si>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</si>
  <si>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</si>
  <si>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</si>
  <si>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</si>
  <si>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</si>
  <si>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</si>
  <si>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</si>
  <si>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</si>
  <si>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</si>
  <si>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</si>
  <si>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</si>
  <si>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</si>
  <si>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</si>
  <si>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</si>
  <si>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</si>
  <si>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</si>
  <si>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</si>
  <si>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</si>
  <si>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</si>
  <si>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</si>
  <si>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</si>
  <si>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</si>
  <si>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</si>
  <si>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</si>
  <si>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</si>
  <si>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</si>
  <si>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</si>
  <si>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</si>
  <si>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</si>
  <si>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</si>
  <si>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</si>
  <si>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</si>
  <si>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</si>
  <si>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</si>
  <si>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</si>
  <si>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</si>
  <si>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</si>
  <si>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</si>
  <si>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</si>
  <si>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</si>
  <si>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</si>
  <si>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</si>
  <si>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</si>
  <si>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</si>
  <si>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</si>
  <si>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</si>
  <si>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</si>
  <si>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</si>
  <si>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</si>
  <si>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</si>
  <si>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</si>
  <si>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</si>
  <si>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</si>
  <si>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</si>
  <si>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</si>
  <si>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</si>
  <si>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</si>
  <si>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</si>
  <si>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</si>
  <si>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</si>
  <si>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</si>
  <si>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</si>
  <si>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</si>
  <si>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</si>
  <si>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</si>
  <si>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</si>
  <si>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</si>
  <si>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</si>
  <si>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</si>
  <si>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</si>
  <si>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</si>
  <si>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</si>
  <si>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</si>
  <si>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</si>
  <si>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</si>
  <si>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</si>
  <si>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</si>
  <si>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</si>
  <si>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</si>
  <si>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</si>
  <si>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</si>
  <si>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</si>
  <si>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</si>
  <si>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</si>
  <si>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</si>
  <si>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</si>
  <si>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</si>
  <si>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</si>
  <si>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</si>
  <si>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</si>
  <si>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</si>
  <si>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</si>
  <si>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</si>
  <si>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</si>
  <si>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</si>
  <si>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</si>
  <si>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</si>
  <si>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</si>
  <si>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</si>
  <si>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</si>
  <si>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</si>
  <si>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</si>
  <si>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</si>
  <si>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</si>
  <si>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</si>
  <si>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</si>
  <si>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</si>
  <si>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</si>
  <si>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</si>
  <si>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</si>
  <si>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</si>
  <si>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</si>
  <si>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</si>
  <si>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</si>
  <si>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</si>
  <si>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</si>
  <si>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</si>
  <si>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</si>
  <si>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</si>
  <si>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</si>
  <si>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</si>
  <si>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</si>
  <si>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</si>
  <si>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</si>
  <si>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</si>
  <si>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</si>
  <si>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</si>
  <si>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</si>
  <si>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</si>
  <si>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</si>
  <si>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</si>
  <si>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</si>
  <si>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</si>
  <si>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</si>
  <si>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</si>
  <si>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</si>
  <si>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</si>
  <si>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</si>
  <si>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</si>
  <si>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</si>
  <si>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</si>
  <si>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</si>
  <si>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</si>
  <si>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</si>
  <si>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</si>
  <si>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</si>
  <si>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</si>
  <si>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</si>
  <si>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</si>
  <si>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</si>
  <si>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</si>
  <si>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</si>
  <si>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</si>
  <si>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</si>
  <si>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</si>
  <si>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</si>
  <si>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</si>
  <si>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</si>
  <si>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</si>
  <si>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</si>
  <si>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</si>
  <si>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</si>
  <si>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</si>
  <si>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</si>
  <si>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</si>
  <si>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</si>
  <si>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</si>
  <si>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</si>
  <si>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</si>
  <si>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</si>
  <si>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</si>
  <si>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</si>
  <si>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</si>
  <si>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</si>
  <si>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</si>
  <si>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</si>
  <si>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</si>
  <si>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</si>
  <si>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</si>
  <si>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</si>
  <si>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</si>
  <si>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</si>
  <si>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</si>
  <si>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</si>
  <si>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</si>
  <si>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</si>
  <si>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</si>
  <si>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</si>
  <si>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</si>
  <si>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</si>
  <si>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</si>
  <si>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</si>
  <si>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</si>
  <si>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</si>
  <si>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</si>
  <si>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</si>
  <si>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</si>
  <si>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</si>
  <si>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</si>
  <si>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</si>
  <si>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</si>
  <si>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</si>
  <si>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</si>
  <si>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</si>
  <si>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</si>
  <si>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</si>
  <si>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</si>
  <si>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</si>
  <si>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</si>
  <si>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</si>
  <si>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</si>
  <si>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</si>
  <si>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</si>
  <si>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</si>
  <si>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</si>
  <si>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</si>
  <si>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</si>
  <si>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</si>
  <si>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</si>
  <si>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</si>
  <si>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</si>
  <si>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</si>
  <si>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</si>
  <si>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</si>
  <si>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</si>
  <si>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</si>
  <si>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</si>
  <si>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</si>
  <si>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</si>
  <si>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</si>
  <si>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</si>
  <si>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</si>
  <si>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</si>
  <si>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</si>
  <si>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</si>
  <si>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</si>
  <si>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</si>
  <si>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</si>
  <si>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</si>
  <si>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</si>
  <si>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</si>
  <si>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</si>
  <si>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</si>
  <si>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</si>
  <si>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</si>
  <si>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</si>
  <si>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</si>
  <si>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</si>
  <si>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</si>
  <si>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</si>
  <si>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</si>
  <si>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</si>
  <si>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</si>
  <si>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</si>
  <si>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</si>
  <si>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</si>
  <si>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</si>
  <si>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</si>
  <si>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</si>
  <si>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</si>
  <si>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</si>
  <si>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</si>
  <si>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</si>
  <si>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</si>
  <si>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</si>
  <si>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</si>
  <si>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</si>
  <si>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</si>
  <si>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</si>
  <si>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</si>
  <si>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</si>
  <si>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</si>
  <si>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</si>
  <si>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</si>
  <si>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</si>
  <si>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</si>
  <si>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</si>
  <si>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</si>
  <si>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</si>
  <si>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</si>
  <si>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</si>
  <si>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</si>
  <si>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</si>
  <si>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</si>
  <si>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</si>
  <si>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</si>
  <si>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</si>
  <si>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</si>
  <si>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</si>
  <si>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</si>
  <si>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</si>
  <si>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</si>
  <si>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</si>
  <si>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</si>
  <si>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</si>
  <si>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</si>
  <si>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</si>
  <si>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</si>
  <si>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</si>
  <si>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</si>
  <si>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</si>
  <si>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</si>
  <si>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</si>
  <si>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</si>
  <si>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</si>
  <si>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</si>
  <si>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</si>
  <si>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</si>
  <si>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</si>
  <si>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</si>
  <si>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</si>
  <si>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</si>
  <si>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</si>
  <si>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</si>
  <si>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</si>
  <si>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</si>
  <si>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</si>
  <si>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</si>
  <si>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</si>
  <si>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</si>
  <si>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</si>
  <si>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</si>
  <si>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</si>
  <si>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</si>
  <si>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</si>
  <si>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</si>
  <si>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</si>
  <si>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</si>
  <si>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</si>
  <si>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</si>
  <si>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</si>
  <si>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</si>
  <si>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</si>
  <si>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</si>
  <si>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</si>
  <si>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</si>
  <si>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</si>
  <si>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</si>
  <si>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</si>
  <si>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</si>
  <si>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</si>
  <si>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</si>
  <si>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</si>
  <si>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</si>
  <si>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</si>
  <si>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</si>
  <si>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</si>
  <si>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</si>
  <si>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</si>
  <si>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</si>
  <si>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</si>
  <si>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</si>
  <si>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</si>
  <si>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</si>
  <si>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</si>
  <si>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</si>
  <si>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</si>
  <si>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</si>
  <si>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</si>
  <si>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</si>
  <si>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</si>
  <si>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</si>
  <si>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</si>
  <si>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</si>
  <si>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</si>
  <si>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</si>
  <si>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</si>
  <si>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</si>
  <si>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</si>
  <si>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</si>
  <si>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</si>
  <si>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</si>
  <si>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</si>
  <si>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</si>
  <si>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</si>
  <si>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</si>
  <si>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</si>
  <si>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</si>
  <si>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</si>
  <si>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</si>
  <si>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</si>
  <si>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</si>
  <si>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</si>
  <si>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</si>
  <si>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</si>
  <si>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</si>
  <si>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</si>
  <si>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</si>
  <si>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</si>
  <si>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</si>
  <si>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</si>
  <si>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</si>
  <si>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</si>
  <si>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</si>
  <si>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</si>
  <si>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</si>
  <si>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</si>
  <si>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</si>
  <si>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</si>
  <si>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</si>
  <si>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</si>
  <si>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</si>
  <si>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</si>
  <si>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</si>
  <si>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</si>
  <si>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</si>
  <si>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</si>
  <si>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</si>
  <si>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</si>
  <si>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</si>
  <si>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</si>
  <si>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</si>
  <si>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</si>
  <si>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</si>
  <si>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</si>
  <si>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</si>
  <si>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</si>
  <si>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</si>
  <si>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</si>
  <si>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</si>
  <si>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</si>
  <si>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</si>
  <si>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</si>
  <si>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</si>
  <si>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</si>
  <si>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</si>
  <si>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</si>
  <si>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</si>
  <si>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</si>
  <si>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</si>
  <si>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</si>
  <si>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</si>
  <si>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</si>
  <si>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</si>
  <si>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</si>
  <si>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</si>
  <si>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</si>
  <si>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</si>
  <si>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</si>
  <si>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</si>
  <si>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</si>
  <si>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</si>
  <si>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</si>
  <si>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</si>
  <si>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</si>
  <si>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</si>
  <si>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</si>
  <si>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</si>
  <si>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</si>
  <si>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</si>
  <si>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</si>
  <si>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</si>
  <si>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</si>
  <si>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</si>
  <si>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</si>
  <si>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</si>
  <si>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</si>
  <si>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</si>
  <si>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</si>
  <si>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</si>
  <si>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</si>
  <si>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</si>
  <si>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</si>
  <si>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</si>
  <si>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</si>
  <si>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</si>
  <si>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</si>
  <si>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</si>
  <si>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</si>
  <si>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</si>
  <si>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</si>
  <si>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</si>
  <si>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</si>
  <si>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</si>
  <si>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</si>
  <si>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</si>
  <si>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</si>
  <si>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</si>
  <si>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</si>
  <si>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</si>
  <si>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</si>
  <si>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</si>
  <si>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</si>
  <si>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</si>
  <si>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</si>
  <si>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</si>
  <si>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</si>
  <si>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</si>
  <si>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</si>
  <si>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</si>
  <si>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</si>
  <si>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</si>
  <si>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</si>
  <si>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</si>
  <si>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</si>
  <si>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</si>
  <si>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</si>
  <si>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</si>
  <si>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</si>
  <si>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</si>
  <si>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</si>
  <si>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</si>
  <si>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</si>
  <si>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</si>
  <si>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</si>
  <si>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</si>
  <si>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</si>
  <si>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</si>
  <si>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</si>
  <si>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</si>
  <si>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</si>
  <si>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</si>
  <si>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</si>
  <si>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</si>
  <si>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</si>
  <si>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</si>
  <si>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</si>
  <si>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</si>
  <si>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</si>
  <si>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</si>
  <si>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</si>
  <si>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</si>
  <si>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</si>
  <si>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</si>
  <si>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</si>
  <si>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</si>
  <si>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</si>
  <si>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</si>
  <si>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</si>
  <si>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</si>
  <si>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</si>
  <si>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</si>
  <si>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</si>
  <si>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</si>
  <si>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</si>
  <si>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</si>
  <si>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</si>
  <si>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</si>
  <si>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</si>
  <si>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</si>
  <si>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</si>
  <si>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</si>
  <si>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</si>
  <si>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</si>
  <si>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</si>
  <si>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</si>
  <si>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</si>
  <si>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</si>
  <si>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</si>
  <si>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</si>
  <si>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</si>
  <si>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</si>
  <si>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</si>
  <si>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</si>
  <si>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</si>
  <si>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</si>
  <si>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</si>
  <si>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</si>
  <si>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</si>
  <si>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</si>
  <si>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</si>
  <si>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</si>
  <si>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</si>
  <si>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</si>
  <si>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</si>
  <si>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</si>
  <si>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</si>
  <si>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</si>
  <si>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</si>
  <si>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</si>
  <si>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</si>
  <si>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</si>
  <si>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</si>
  <si>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</si>
  <si>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</si>
  <si>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</si>
  <si>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</si>
  <si>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</si>
  <si>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</si>
  <si>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</si>
  <si>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</si>
  <si>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</si>
  <si>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</si>
  <si>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</si>
  <si>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</si>
  <si>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</si>
  <si>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</si>
  <si>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</si>
  <si>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</si>
  <si>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</si>
  <si>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</si>
  <si>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</si>
  <si>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</si>
  <si>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</si>
  <si>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</si>
  <si>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</si>
  <si>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</si>
  <si>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</si>
  <si>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</si>
  <si>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</si>
  <si>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</si>
  <si>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</si>
  <si>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</si>
  <si>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</si>
  <si>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</si>
  <si>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</si>
  <si>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</si>
  <si>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</si>
  <si>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</si>
  <si>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</si>
  <si>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</si>
  <si>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</si>
  <si>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</si>
  <si>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</si>
  <si>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</si>
  <si>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</si>
  <si>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</si>
  <si>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</si>
  <si>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</si>
  <si>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</si>
  <si>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</si>
  <si>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</si>
  <si>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</si>
  <si>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</si>
  <si>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</si>
  <si>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</si>
  <si>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</si>
  <si>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</si>
  <si>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</si>
  <si>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</si>
  <si>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</si>
  <si>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</si>
  <si>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</si>
  <si>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</si>
  <si>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</si>
  <si>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</si>
  <si>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</si>
  <si>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</si>
  <si>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</si>
  <si>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</si>
  <si>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</si>
  <si>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</si>
  <si>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</si>
  <si>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</si>
  <si>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</si>
  <si>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</si>
  <si>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</si>
  <si>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</si>
  <si>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</si>
  <si>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</si>
  <si>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</si>
  <si>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</si>
  <si>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</si>
  <si>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</si>
  <si>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</si>
  <si>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</si>
  <si>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</si>
  <si>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</si>
  <si>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</si>
  <si>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</si>
  <si>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</si>
  <si>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</si>
  <si>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</si>
  <si>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</si>
  <si>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</si>
  <si>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</si>
  <si>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</si>
  <si>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</si>
  <si>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</si>
  <si>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</si>
  <si>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</si>
  <si>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</si>
  <si>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</si>
  <si>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</si>
  <si>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</si>
  <si>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</si>
  <si>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</si>
  <si>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</si>
  <si>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</si>
  <si>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</si>
  <si>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</si>
  <si>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</si>
  <si>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</si>
  <si>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</si>
  <si>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</si>
  <si>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</si>
  <si>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</si>
  <si>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</si>
  <si>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</si>
  <si>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</si>
  <si>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</si>
  <si>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</si>
  <si>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</si>
  <si>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</si>
  <si>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</si>
  <si>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</si>
  <si>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</si>
  <si>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</si>
  <si>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</si>
  <si>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</si>
  <si>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</si>
  <si>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</si>
  <si>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</si>
  <si>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</si>
  <si>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</si>
  <si>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</si>
  <si>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</si>
  <si>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</si>
  <si>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</si>
  <si>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</si>
  <si>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</si>
  <si>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</si>
  <si>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</si>
  <si>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</si>
  <si>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</si>
  <si>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</si>
  <si>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</si>
  <si>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</si>
  <si>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</si>
  <si>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</si>
  <si>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</si>
  <si>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</si>
  <si>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</si>
  <si>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</si>
  <si>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</si>
  <si>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</si>
  <si>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</si>
  <si>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</si>
  <si>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</si>
  <si>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</si>
  <si>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</si>
  <si>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</si>
  <si>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</si>
  <si>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</si>
  <si>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</si>
  <si>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</si>
  <si>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</si>
  <si>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</si>
  <si>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</si>
  <si>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</si>
  <si>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</si>
  <si>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</si>
  <si>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</si>
  <si>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</si>
  <si>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</si>
  <si>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</si>
  <si>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</si>
  <si>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</si>
  <si>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</si>
  <si>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</si>
  <si>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</si>
  <si>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</si>
  <si>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</si>
  <si>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</si>
  <si>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</si>
  <si>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</si>
  <si>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</si>
  <si>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</si>
  <si>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</si>
  <si>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</si>
  <si>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</si>
  <si>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</si>
  <si>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</si>
  <si>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</si>
  <si>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</si>
  <si>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</si>
  <si>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</si>
  <si>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</si>
  <si>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</si>
  <si>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</si>
  <si>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</si>
  <si>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</si>
  <si>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</si>
  <si>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</si>
  <si>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</si>
  <si>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</si>
  <si>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</si>
  <si>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</si>
  <si>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</si>
  <si>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</si>
  <si>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</si>
  <si>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</si>
  <si>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</si>
  <si>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</si>
  <si>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</si>
  <si>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</si>
  <si>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</si>
  <si>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</si>
  <si>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</si>
  <si>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</si>
  <si>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</si>
  <si>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</si>
  <si>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</si>
  <si>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</si>
  <si>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</si>
  <si>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</si>
  <si>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</si>
  <si>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</si>
  <si>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</si>
  <si>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</si>
  <si>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</si>
  <si>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</si>
  <si>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</si>
  <si>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</si>
  <si>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</si>
  <si>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</si>
  <si>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</si>
  <si>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</si>
  <si>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</si>
  <si>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</si>
  <si>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</si>
  <si>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</si>
  <si>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</si>
  <si>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</si>
  <si>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</si>
  <si>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</si>
  <si>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</si>
  <si>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</si>
  <si>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</si>
  <si>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</si>
  <si>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</si>
  <si>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</si>
  <si>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</si>
  <si>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</si>
  <si>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</si>
  <si>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</si>
  <si>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</si>
  <si>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</si>
  <si>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</si>
  <si>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</si>
  <si>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</si>
  <si>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</si>
  <si>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</si>
  <si>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</si>
  <si>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</si>
  <si>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</si>
  <si>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</si>
  <si>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</si>
  <si>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</si>
  <si>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</si>
  <si>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</si>
  <si>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</si>
  <si>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</si>
  <si>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</si>
  <si>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</si>
  <si>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</si>
  <si>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</si>
  <si>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</si>
  <si>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</si>
  <si>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</si>
  <si>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</si>
  <si>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</si>
  <si>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</si>
  <si>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</si>
  <si>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</si>
  <si>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</si>
  <si>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</si>
  <si>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</si>
  <si>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</si>
  <si>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</si>
  <si>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</si>
  <si>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</si>
  <si>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</si>
  <si>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</si>
  <si>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</si>
  <si>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</si>
  <si>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</si>
  <si>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</si>
  <si>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</si>
  <si>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</si>
  <si>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</si>
  <si>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</si>
  <si>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</si>
  <si>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</si>
  <si>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</si>
  <si>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</si>
  <si>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</si>
  <si>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</si>
  <si>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</si>
  <si>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</si>
  <si>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</si>
  <si>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</si>
  <si>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</si>
  <si>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</si>
  <si>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</si>
  <si>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</si>
  <si>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</si>
  <si>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</si>
  <si>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</si>
  <si>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</si>
  <si>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</si>
  <si>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</si>
  <si>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</si>
  <si>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</si>
  <si>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</si>
  <si>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</si>
  <si>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</si>
  <si>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</si>
  <si>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</si>
  <si>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</si>
  <si>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</si>
  <si>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</si>
  <si>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</si>
  <si>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</si>
  <si>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</si>
  <si>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</si>
  <si>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</si>
  <si>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</si>
  <si>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</si>
  <si>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</si>
  <si>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</si>
  <si>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</si>
  <si>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</si>
  <si>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</si>
  <si>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</si>
  <si>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</si>
  <si>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</si>
  <si>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</si>
  <si>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</si>
  <si>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</si>
  <si>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</si>
  <si>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</si>
  <si>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</si>
  <si>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</si>
  <si>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</si>
  <si>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</si>
  <si>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</si>
  <si>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</si>
  <si>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</si>
  <si>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</si>
  <si>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</si>
  <si>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</si>
  <si>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</si>
  <si>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</si>
  <si>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</si>
  <si>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</si>
  <si>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</si>
  <si>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</si>
  <si>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</si>
  <si>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</si>
  <si>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</si>
  <si>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</si>
  <si>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</si>
  <si>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</si>
  <si>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</si>
  <si>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</si>
  <si>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</si>
  <si>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</si>
  <si>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</si>
  <si>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</si>
  <si>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</si>
  <si>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</si>
  <si>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</si>
  <si>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</si>
  <si>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</si>
  <si>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</si>
  <si>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</si>
  <si>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</si>
  <si>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</si>
  <si>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</si>
  <si>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</si>
  <si>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</si>
  <si>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</si>
  <si>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</si>
  <si>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</si>
  <si>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</si>
  <si>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</si>
  <si>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</si>
  <si>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</si>
  <si>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</si>
  <si>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</si>
  <si>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</si>
  <si>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</si>
  <si>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</si>
  <si>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</si>
  <si>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</si>
  <si>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</si>
  <si>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</si>
  <si>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</si>
  <si>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</si>
  <si>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</si>
  <si>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</si>
  <si>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</si>
  <si>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</si>
  <si>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</si>
  <si>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</si>
  <si>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</si>
  <si>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</si>
  <si>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</si>
  <si>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</si>
  <si>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</si>
  <si>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</si>
  <si>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</si>
  <si>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</si>
  <si>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</si>
  <si>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</si>
  <si>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</si>
  <si>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</si>
  <si>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</si>
  <si>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</si>
  <si>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</si>
  <si>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</si>
  <si>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</si>
  <si>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</si>
  <si>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</si>
  <si>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</si>
  <si>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</si>
  <si>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</si>
  <si>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</si>
  <si>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</si>
  <si>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</si>
  <si>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</si>
  <si>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</si>
  <si>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</si>
  <si>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</si>
  <si>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</si>
  <si>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</si>
  <si>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</si>
  <si>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</si>
  <si>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</si>
  <si>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</si>
  <si>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</si>
  <si>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</si>
  <si>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</si>
  <si>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</si>
  <si>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</si>
  <si>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</si>
  <si>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</si>
  <si>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</si>
  <si>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</si>
  <si>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</si>
  <si>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</si>
  <si>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</si>
  <si>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</si>
  <si>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</si>
  <si>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</si>
  <si>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</si>
  <si>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</si>
  <si>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</si>
  <si>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</si>
  <si>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</si>
  <si>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</si>
  <si>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</si>
  <si>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</si>
  <si>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</si>
  <si>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</si>
  <si>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</si>
  <si>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</si>
  <si>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</si>
  <si>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</si>
  <si>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</si>
  <si>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</si>
  <si>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</si>
  <si>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</si>
  <si>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</si>
  <si>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</si>
  <si>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</si>
  <si>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</si>
  <si>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</si>
  <si>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</si>
  <si>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</si>
  <si>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</si>
  <si>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</si>
  <si>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</si>
  <si>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</si>
  <si>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</si>
  <si>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</si>
  <si>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</si>
  <si>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</si>
  <si>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</si>
  <si>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</si>
  <si>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</si>
  <si>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</si>
  <si>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</si>
  <si>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</si>
  <si>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</si>
  <si>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</si>
  <si>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</si>
  <si>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</si>
  <si>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</si>
  <si>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</si>
  <si>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</si>
  <si>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</si>
  <si>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</si>
  <si>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</si>
  <si>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</si>
  <si>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</si>
  <si>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</si>
  <si>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</si>
  <si>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</si>
  <si>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</si>
  <si>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</si>
  <si>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</si>
  <si>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</si>
  <si>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</si>
  <si>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</si>
  <si>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</si>
  <si>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</si>
  <si>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</si>
  <si>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</si>
  <si>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</si>
  <si>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</si>
  <si>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</si>
  <si>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</si>
  <si>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</si>
  <si>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</si>
  <si>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</si>
  <si>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</si>
  <si>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</si>
  <si>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</si>
  <si>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</si>
  <si>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</si>
  <si>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</si>
  <si>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</si>
  <si>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</si>
  <si>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</si>
  <si>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</si>
  <si>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</si>
  <si>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</si>
  <si>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</si>
  <si>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</si>
  <si>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</si>
  <si>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</si>
  <si>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</si>
  <si>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</si>
  <si>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</si>
  <si>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</si>
  <si>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</si>
  <si>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</si>
  <si>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</si>
  <si>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</si>
  <si>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</si>
  <si>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</si>
  <si>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</si>
  <si>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</si>
  <si>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</si>
  <si>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</si>
  <si>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</si>
  <si>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</si>
  <si>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</si>
  <si>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</si>
  <si>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</si>
  <si>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</si>
  <si>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</si>
  <si>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</si>
  <si>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</si>
  <si>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</si>
  <si>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</si>
  <si>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</si>
  <si>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</si>
  <si>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</si>
  <si>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</si>
  <si>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</si>
  <si>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</si>
  <si>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</si>
  <si>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</si>
  <si>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</si>
  <si>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</si>
  <si>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</si>
  <si>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</si>
  <si>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</si>
  <si>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</si>
  <si>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</si>
  <si>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</si>
  <si>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</si>
  <si>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</si>
  <si>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</si>
  <si>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</si>
  <si>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</si>
  <si>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</si>
  <si>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</si>
  <si>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</si>
  <si>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</si>
  <si>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</si>
  <si>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</si>
  <si>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</si>
  <si>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</si>
  <si>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</si>
  <si>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</si>
  <si>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</si>
  <si>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</si>
  <si>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</si>
  <si>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</si>
  <si>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</si>
  <si>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</si>
  <si>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</si>
  <si>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</si>
  <si>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</si>
  <si>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</si>
  <si>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</si>
  <si>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</si>
  <si>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</si>
  <si>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</si>
  <si>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</si>
  <si>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</si>
  <si>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</si>
  <si>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</si>
  <si>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</si>
  <si>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</si>
  <si>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</si>
  <si>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</si>
  <si>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</si>
  <si>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</si>
  <si>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</si>
  <si>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</si>
  <si>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</si>
  <si>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</si>
  <si>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</si>
  <si>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</si>
  <si>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</si>
  <si>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</si>
  <si>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</si>
  <si>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</si>
  <si>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</si>
  <si>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</si>
  <si>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</si>
  <si>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</si>
  <si>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</si>
  <si>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</si>
  <si>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</si>
  <si>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</si>
  <si>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</si>
  <si>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</si>
  <si>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</si>
  <si>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</si>
  <si>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</si>
  <si>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</si>
  <si>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</si>
  <si>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</si>
  <si>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</si>
  <si>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</si>
  <si>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</si>
  <si>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</si>
  <si>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</si>
  <si>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</si>
  <si>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</si>
  <si>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</si>
  <si>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</si>
  <si>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</si>
  <si>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</si>
  <si>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</si>
  <si>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</si>
  <si>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</si>
  <si>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</si>
  <si>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</si>
  <si>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</si>
  <si>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</si>
  <si>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</si>
  <si>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</si>
  <si>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</si>
  <si>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</si>
  <si>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</si>
  <si>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</si>
  <si>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</si>
  <si>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</si>
  <si>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</si>
  <si>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</si>
  <si>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</si>
  <si>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</si>
  <si>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</si>
  <si>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</si>
  <si>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</si>
  <si>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</si>
  <si>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</si>
  <si>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</si>
  <si>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</si>
  <si>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</si>
  <si>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</si>
  <si>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</si>
  <si>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</si>
  <si>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</si>
  <si>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</si>
  <si>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</si>
  <si>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</si>
  <si>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</si>
  <si>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</si>
  <si>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</si>
  <si>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</si>
  <si>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</si>
  <si>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</si>
  <si>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</si>
  <si>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</si>
  <si>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</si>
  <si>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</si>
  <si>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</si>
  <si>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</si>
  <si>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</si>
  <si>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</si>
  <si>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</si>
  <si>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</si>
  <si>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</si>
  <si>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</si>
  <si>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</si>
  <si>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</si>
  <si>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</si>
  <si>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</si>
  <si>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</si>
  <si>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</si>
  <si>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</si>
  <si>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</si>
  <si>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</si>
  <si>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</si>
  <si>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</si>
  <si>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</si>
  <si>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</si>
  <si>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</si>
  <si>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</si>
  <si>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</si>
  <si>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</si>
  <si>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</si>
  <si>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</si>
  <si>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</si>
  <si>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</si>
  <si>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</si>
  <si>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</si>
  <si>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</si>
  <si>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</si>
  <si>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</si>
  <si>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</si>
  <si>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</si>
  <si>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</si>
  <si>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</si>
  <si>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</si>
  <si>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</si>
  <si>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</si>
  <si>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</si>
  <si>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</si>
  <si>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</si>
  <si>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</si>
  <si>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</si>
  <si>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</si>
  <si>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</si>
  <si>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</si>
  <si>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</si>
  <si>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</si>
  <si>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</si>
  <si>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</si>
  <si>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</si>
  <si>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</si>
  <si>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</si>
  <si>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</si>
  <si>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</si>
  <si>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</si>
  <si>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</si>
  <si>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</si>
  <si>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</si>
  <si>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</si>
  <si>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</si>
  <si>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</si>
  <si>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</si>
  <si>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</si>
  <si>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</si>
  <si>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</si>
  <si>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</si>
  <si>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</si>
  <si>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</si>
  <si>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</si>
  <si>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</si>
  <si>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</si>
  <si>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</si>
  <si>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</si>
  <si>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</si>
  <si>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</si>
  <si>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</si>
  <si>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</si>
  <si>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</si>
  <si>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</si>
  <si>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</si>
  <si>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</si>
  <si>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</si>
  <si>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</si>
  <si>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</si>
  <si>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</si>
  <si>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</si>
  <si>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</si>
  <si>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</si>
  <si>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</si>
  <si>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</si>
  <si>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</si>
  <si>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</si>
  <si>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</si>
  <si>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</si>
  <si>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</si>
  <si>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</si>
  <si>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</si>
  <si>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</si>
  <si>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</si>
  <si>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</si>
  <si>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</si>
  <si>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</si>
  <si>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</si>
  <si>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</si>
  <si>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</si>
  <si>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</si>
  <si>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</si>
  <si>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</si>
  <si>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</si>
  <si>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</si>
  <si>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</si>
  <si>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</si>
  <si>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</si>
  <si>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</si>
  <si>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</si>
  <si>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</si>
  <si>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</si>
  <si>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</si>
  <si>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</si>
  <si>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</si>
  <si>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</si>
  <si>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</si>
  <si>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</si>
  <si>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</si>
  <si>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</si>
  <si>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</si>
  <si>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</si>
  <si>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</si>
  <si>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</si>
  <si>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</si>
  <si>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</si>
  <si>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</si>
  <si>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</si>
  <si>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</si>
  <si>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</si>
  <si>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</si>
  <si>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</si>
  <si>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</si>
  <si>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</si>
  <si>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</si>
  <si>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</si>
  <si>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</si>
  <si>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</si>
  <si>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</si>
  <si>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</si>
  <si>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</si>
  <si>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</si>
  <si>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</si>
  <si>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</si>
  <si>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</si>
  <si>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</si>
  <si>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</si>
  <si>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</si>
  <si>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</si>
  <si>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</si>
  <si>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</si>
  <si>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</si>
  <si>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</si>
  <si>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</si>
  <si>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</si>
  <si>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</si>
  <si>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</si>
  <si>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</si>
  <si>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</si>
  <si>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</si>
  <si>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</si>
  <si>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</si>
  <si>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</si>
  <si>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</si>
  <si>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</si>
  <si>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</si>
  <si>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</si>
  <si>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</si>
  <si>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</si>
  <si>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</si>
  <si>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</si>
  <si>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</si>
  <si>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</si>
  <si>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</si>
  <si>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</si>
  <si>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</si>
  <si>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</si>
  <si>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</si>
  <si>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</si>
  <si>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</si>
  <si>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</si>
  <si>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</si>
  <si>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</si>
  <si>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</si>
  <si>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</si>
  <si>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</si>
  <si>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</si>
  <si>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</si>
  <si>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</si>
  <si>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</si>
  <si>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</si>
  <si>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</si>
  <si>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</si>
  <si>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</si>
  <si>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</si>
  <si>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</si>
  <si>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</si>
  <si>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</si>
  <si>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</si>
  <si>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</si>
  <si>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</si>
  <si>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</si>
  <si>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</si>
  <si>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</si>
  <si>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</si>
  <si>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</si>
  <si>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</si>
  <si>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</si>
  <si>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</si>
  <si>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</si>
  <si>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</si>
  <si>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</si>
  <si>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</si>
  <si>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</si>
  <si>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</si>
  <si>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</si>
  <si>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</si>
  <si>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</si>
  <si>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</si>
  <si>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</si>
  <si>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</si>
  <si>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</si>
  <si>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</si>
  <si>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</si>
  <si>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</si>
  <si>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</si>
  <si>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</si>
  <si>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</si>
  <si>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</si>
  <si>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</si>
  <si>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</si>
  <si>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</si>
  <si>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</si>
  <si>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</si>
  <si>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</si>
  <si>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</si>
  <si>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</si>
  <si>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</si>
  <si>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</si>
  <si>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</si>
  <si>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</si>
  <si>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</si>
  <si>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</si>
  <si>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</si>
  <si>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</si>
  <si>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</si>
  <si>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</si>
  <si>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</si>
  <si>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</si>
  <si>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</si>
  <si>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</si>
  <si>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</si>
  <si>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</si>
  <si>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</si>
  <si>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</si>
  <si>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</si>
  <si>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</si>
  <si>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</si>
  <si>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</si>
  <si>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</si>
  <si>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</si>
  <si>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</si>
  <si>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</si>
  <si>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</si>
  <si>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</si>
  <si>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</si>
  <si>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</si>
  <si>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</si>
  <si>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</si>
  <si>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</si>
  <si>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</si>
  <si>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</si>
  <si>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</si>
  <si>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</si>
  <si>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</si>
  <si>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</si>
  <si>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</si>
  <si>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</si>
  <si>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</si>
  <si>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</si>
  <si>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</si>
  <si>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</si>
  <si>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</si>
  <si>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</si>
  <si>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</si>
  <si>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</si>
  <si>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</si>
  <si>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</si>
  <si>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</si>
  <si>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</si>
  <si>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</si>
  <si>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</si>
  <si>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</si>
  <si>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</si>
  <si>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</si>
  <si>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</si>
  <si>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</si>
  <si>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</si>
  <si>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</si>
  <si>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</si>
  <si>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</si>
  <si>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</si>
  <si>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</si>
  <si>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</si>
  <si>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</si>
  <si>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</si>
  <si>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</si>
  <si>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</si>
  <si>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</si>
  <si>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</si>
  <si>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</si>
  <si>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</si>
  <si>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</si>
  <si>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</si>
  <si>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</si>
  <si>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</si>
  <si>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</si>
  <si>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</si>
  <si>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</si>
  <si>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</si>
  <si>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</si>
  <si>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</si>
  <si>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</si>
  <si>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</si>
  <si>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</si>
  <si>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</si>
  <si>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</si>
  <si>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</si>
  <si>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</si>
  <si>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</si>
  <si>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</si>
  <si>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</si>
  <si>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</si>
  <si>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</si>
  <si>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</si>
  <si>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</si>
  <si>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</si>
  <si>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</si>
  <si>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</si>
  <si>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</si>
  <si>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</si>
  <si>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</si>
  <si>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</si>
  <si>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</si>
  <si>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</si>
  <si>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</si>
  <si>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</si>
  <si>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</si>
  <si>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</si>
  <si>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</si>
  <si>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</si>
  <si>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</si>
  <si>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</si>
  <si>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</si>
  <si>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</si>
  <si>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</si>
  <si>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</si>
  <si>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</si>
  <si>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</si>
  <si>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</si>
  <si>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</si>
  <si>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</si>
  <si>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</si>
  <si>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</si>
  <si>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</si>
  <si>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</si>
  <si>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</si>
  <si>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</si>
  <si>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</si>
  <si>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</si>
  <si>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</si>
  <si>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</si>
  <si>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</si>
  <si>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</si>
  <si>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</si>
  <si>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</si>
  <si>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</si>
  <si>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</si>
  <si>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</si>
  <si>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</si>
  <si>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</si>
  <si>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</si>
  <si>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</si>
  <si>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</si>
  <si>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</si>
  <si>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</si>
  <si>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</si>
  <si>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</si>
  <si>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</si>
  <si>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</si>
  <si>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</si>
  <si>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</si>
  <si>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</si>
  <si>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</si>
  <si>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</si>
  <si>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</si>
  <si>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</si>
  <si>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</si>
  <si>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</si>
  <si>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</si>
  <si>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</si>
  <si>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</si>
  <si>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</si>
  <si>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</si>
  <si>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</si>
  <si>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</si>
  <si>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</si>
  <si>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</si>
  <si>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</si>
  <si>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</si>
  <si>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</si>
  <si>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</si>
  <si>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</si>
  <si>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</si>
  <si>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</si>
  <si>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</si>
  <si>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</si>
  <si>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</si>
  <si>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</si>
  <si>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</si>
  <si>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</si>
  <si>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</si>
  <si>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</si>
  <si>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</si>
  <si>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</si>
  <si>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</si>
  <si>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</si>
  <si>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</si>
  <si>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</si>
  <si>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</si>
  <si>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</si>
  <si>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</si>
  <si>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</si>
  <si>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</si>
  <si>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</si>
  <si>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</si>
  <si>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</si>
  <si>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</si>
  <si>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</si>
  <si>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</si>
  <si>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</si>
  <si>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</si>
  <si>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</si>
  <si>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</si>
  <si>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</si>
  <si>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</si>
  <si>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</si>
  <si>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</si>
  <si>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</si>
  <si>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</si>
  <si>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</si>
  <si>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</si>
  <si>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</si>
  <si>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</si>
  <si>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</si>
  <si>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</si>
  <si>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</si>
  <si>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</si>
  <si>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</si>
  <si>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</si>
  <si>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</si>
  <si>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</si>
  <si>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</si>
  <si>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</si>
  <si>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</si>
  <si>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</si>
  <si>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</si>
  <si>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</si>
  <si>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</si>
  <si>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</si>
  <si>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</si>
  <si>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</si>
  <si>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</si>
  <si>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</si>
  <si>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</si>
  <si>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</si>
  <si>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</si>
  <si>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</si>
  <si>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</si>
  <si>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</si>
  <si>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</si>
  <si>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</si>
  <si>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</si>
  <si>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</si>
  <si>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</si>
  <si>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</si>
  <si>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</si>
  <si>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</si>
  <si>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</si>
  <si>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</si>
  <si>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</si>
  <si>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</si>
  <si>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</si>
  <si>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</si>
  <si>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</si>
  <si>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</si>
  <si>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</si>
  <si>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</si>
  <si>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</si>
  <si>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</si>
  <si>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</si>
  <si>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</si>
  <si>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</si>
  <si>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</si>
  <si>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</si>
  <si>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</si>
  <si>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</si>
  <si>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</si>
  <si>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</si>
  <si>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</si>
  <si>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</si>
  <si>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</si>
  <si>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</si>
  <si>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</si>
  <si>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</si>
  <si>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</si>
  <si>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</si>
  <si>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</si>
  <si>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</si>
  <si>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</si>
  <si>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</si>
  <si>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</si>
  <si>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</si>
  <si>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</si>
  <si>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</si>
  <si>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</si>
  <si>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</si>
  <si>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</si>
  <si>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</si>
  <si>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</si>
  <si>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</si>
  <si>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</si>
  <si>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</si>
  <si>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</si>
  <si>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</si>
  <si>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</si>
  <si>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</si>
  <si>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</si>
  <si>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</si>
  <si>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</si>
  <si>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</si>
  <si>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</si>
  <si>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</si>
  <si>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</si>
  <si>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</si>
  <si>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</si>
  <si>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</si>
  <si>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</si>
  <si>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</si>
  <si>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</si>
  <si>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</si>
  <si>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</si>
  <si>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</si>
  <si>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</si>
  <si>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</si>
  <si>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</si>
  <si>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</si>
  <si>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</si>
  <si>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</si>
  <si>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</si>
  <si>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</si>
  <si>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</si>
  <si>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</si>
  <si>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</si>
  <si>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</si>
  <si>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</si>
  <si>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</si>
  <si>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</si>
  <si>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</si>
  <si>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</si>
  <si>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</si>
  <si>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</si>
  <si>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</si>
  <si>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</si>
  <si>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</si>
  <si>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</si>
  <si>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</si>
  <si>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</si>
  <si>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</si>
  <si>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</si>
  <si>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</si>
  <si>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</si>
  <si>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</si>
  <si>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</si>
  <si>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</si>
  <si>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</si>
  <si>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</si>
  <si>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</si>
  <si>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</si>
  <si>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</si>
  <si>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</si>
  <si>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</si>
  <si>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</si>
  <si>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</si>
  <si>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</si>
  <si>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</si>
  <si>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</si>
  <si>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</si>
  <si>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</si>
  <si>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</si>
  <si>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</si>
  <si>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</si>
  <si>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</si>
  <si>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</si>
  <si>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</si>
  <si>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</si>
  <si>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</si>
  <si>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</si>
  <si>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</si>
  <si>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</si>
  <si>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</si>
  <si>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</si>
  <si>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</si>
  <si>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</si>
  <si>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</si>
  <si>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</si>
  <si>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</si>
  <si>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</si>
  <si>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</si>
  <si>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</si>
  <si>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</si>
  <si>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</si>
  <si>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</si>
  <si>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</si>
  <si>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</si>
  <si>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</si>
  <si>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</si>
  <si>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</si>
  <si>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</si>
  <si>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</si>
  <si>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</si>
  <si>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</si>
  <si>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</si>
  <si>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</si>
  <si>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</si>
  <si>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</si>
  <si>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</si>
  <si>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</si>
  <si>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</si>
  <si>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</si>
  <si>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</si>
  <si>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</si>
  <si>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</si>
  <si>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</si>
  <si>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</si>
  <si>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</si>
  <si>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</si>
  <si>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</si>
  <si>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</si>
  <si>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</si>
  <si>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</si>
  <si>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</si>
  <si>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</si>
  <si>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</si>
  <si>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</si>
  <si>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</si>
  <si>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</si>
  <si>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</si>
  <si>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</si>
  <si>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</si>
  <si>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</si>
  <si>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</si>
  <si>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</si>
  <si>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</si>
  <si>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</si>
  <si>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</si>
  <si>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</si>
  <si>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</si>
  <si>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</si>
  <si>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</si>
  <si>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</si>
  <si>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</si>
  <si>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</si>
  <si>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</si>
  <si>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</si>
  <si>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</si>
  <si>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</si>
  <si>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</si>
  <si>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</si>
  <si>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</si>
  <si>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</si>
  <si>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</si>
  <si>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</si>
  <si>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</si>
  <si>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</si>
  <si>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</si>
  <si>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</si>
  <si>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</si>
  <si>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</si>
  <si>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</si>
  <si>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</si>
  <si>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</si>
  <si>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</si>
  <si>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</si>
  <si>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</si>
  <si>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</si>
  <si>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</si>
  <si>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</si>
  <si>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</si>
  <si>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</si>
  <si>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</si>
  <si>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</si>
  <si>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</si>
  <si>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</si>
  <si>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</si>
  <si>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</si>
  <si>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</si>
  <si>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</si>
  <si>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</si>
  <si>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</si>
  <si>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</si>
  <si>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</si>
  <si>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</si>
  <si>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</si>
  <si>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</si>
  <si>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</si>
  <si>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</si>
  <si>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</si>
  <si>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</si>
  <si>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</si>
  <si>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</si>
  <si>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</si>
  <si>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</si>
  <si>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</si>
  <si>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</si>
  <si>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</si>
  <si>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</si>
  <si>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</si>
  <si>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</si>
  <si>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</si>
  <si>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</si>
  <si>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</si>
  <si>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</si>
  <si>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</si>
  <si>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</si>
  <si>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</si>
  <si>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</si>
  <si>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</si>
  <si>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</si>
  <si>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</si>
  <si>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</si>
  <si>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</si>
  <si>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</si>
  <si>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</si>
  <si>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</si>
  <si>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</si>
  <si>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</si>
  <si>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</si>
  <si>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</si>
  <si>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</si>
  <si>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</si>
  <si>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</si>
  <si>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</si>
  <si>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</si>
  <si>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</si>
  <si>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</si>
  <si>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</si>
  <si>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</si>
  <si>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</si>
  <si>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</si>
  <si>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</si>
  <si>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</si>
  <si>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</si>
  <si>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</si>
  <si>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</si>
  <si>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</si>
  <si>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</si>
  <si>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</si>
  <si>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</si>
  <si>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</si>
  <si>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</si>
  <si>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</si>
  <si>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</si>
  <si>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</si>
  <si>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</si>
  <si>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</si>
  <si>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</si>
  <si>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</si>
  <si>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</si>
  <si>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</si>
  <si>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</si>
  <si>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</si>
  <si>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</si>
  <si>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</si>
  <si>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</si>
  <si>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</si>
  <si>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</si>
  <si>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</si>
  <si>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</si>
  <si>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</si>
  <si>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</si>
  <si>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</si>
  <si>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</si>
  <si>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</si>
  <si>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</si>
  <si>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</si>
  <si>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</si>
  <si>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</si>
  <si>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</si>
  <si>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</si>
  <si>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</si>
  <si>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</si>
  <si>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</si>
  <si>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</si>
  <si>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</si>
  <si>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</si>
  <si>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</si>
  <si>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</si>
  <si>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</si>
  <si>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</si>
  <si>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</si>
  <si>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</si>
  <si>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</si>
  <si>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</si>
  <si>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</si>
  <si>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</si>
  <si>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</si>
  <si>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</si>
  <si>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</si>
  <si>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</si>
  <si>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</si>
  <si>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</si>
  <si>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</si>
  <si>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</si>
  <si>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</si>
  <si>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</si>
  <si>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</si>
  <si>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</si>
  <si>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</si>
  <si>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</si>
  <si>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</si>
  <si>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</si>
  <si>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</si>
  <si>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</si>
  <si>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</si>
  <si>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</si>
  <si>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</si>
  <si>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</si>
  <si>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</si>
  <si>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</si>
  <si>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</si>
  <si>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</si>
  <si>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</si>
  <si>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</si>
  <si>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</si>
  <si>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</si>
  <si>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</si>
  <si>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</si>
  <si>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</si>
  <si>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</si>
  <si>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</si>
  <si>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</si>
  <si>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</si>
  <si>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</si>
  <si>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</si>
  <si>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</si>
  <si>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</si>
  <si>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</si>
  <si>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</si>
  <si>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</si>
  <si>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</si>
  <si>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</si>
  <si>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</si>
  <si>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</si>
  <si>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</si>
  <si>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</si>
  <si>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</si>
  <si>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</si>
  <si>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</si>
  <si>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</si>
  <si>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</si>
  <si>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</si>
  <si>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</si>
  <si>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</si>
  <si>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</si>
  <si>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</si>
  <si>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</si>
  <si>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</si>
  <si>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</si>
  <si>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</si>
  <si>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</si>
  <si>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</si>
  <si>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</si>
  <si>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</si>
  <si>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</si>
  <si>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</si>
  <si>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</si>
  <si>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</si>
  <si>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</si>
  <si>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</si>
  <si>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</si>
  <si>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</si>
  <si>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</si>
  <si>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</si>
  <si>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</si>
  <si>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</si>
  <si>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</si>
  <si>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</si>
  <si>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</si>
  <si>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</si>
  <si>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</si>
  <si>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</si>
  <si>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</si>
  <si>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</si>
  <si>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</si>
  <si>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</si>
  <si>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</si>
  <si>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</si>
  <si>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</si>
  <si>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</si>
  <si>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</si>
  <si>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</si>
  <si>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</si>
  <si>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</si>
  <si>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</si>
  <si>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</si>
  <si>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</si>
  <si>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</si>
  <si>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</si>
  <si>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</si>
  <si>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</si>
  <si>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</si>
  <si>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</si>
  <si>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</si>
  <si>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</si>
  <si>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</si>
  <si>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</si>
  <si>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</si>
  <si>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</si>
  <si>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</si>
  <si>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</si>
  <si>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</si>
  <si>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</si>
  <si>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</si>
  <si>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</si>
  <si>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</si>
  <si>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</si>
  <si>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</si>
  <si>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</si>
  <si>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</si>
  <si>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</si>
  <si>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</si>
  <si>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</si>
  <si>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</si>
  <si>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</si>
  <si>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</si>
  <si>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</si>
  <si>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</si>
  <si>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</si>
  <si>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</si>
  <si>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</si>
  <si>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</si>
  <si>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</si>
  <si>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</si>
  <si>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</si>
  <si>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</si>
  <si>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</si>
  <si>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</si>
  <si>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</si>
  <si>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</si>
  <si>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</si>
  <si>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</si>
  <si>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</si>
  <si>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</si>
  <si>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</si>
  <si>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</si>
  <si>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</si>
  <si>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</si>
  <si>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</si>
  <si>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</si>
  <si>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</si>
  <si>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</si>
  <si>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</si>
  <si>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</si>
  <si>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</si>
  <si>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</si>
  <si>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</si>
  <si>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</si>
  <si>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</si>
  <si>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</si>
  <si>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</si>
  <si>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</si>
  <si>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</si>
  <si>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</si>
  <si>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</si>
  <si>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</si>
  <si>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</si>
  <si>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</si>
  <si>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</si>
  <si>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</si>
  <si>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</si>
  <si>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</si>
  <si>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</si>
  <si>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</si>
  <si>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</si>
  <si>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</si>
  <si>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</si>
  <si>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</si>
  <si>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</si>
  <si>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</si>
  <si>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</si>
  <si>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</si>
  <si>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</si>
  <si>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</si>
  <si>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</si>
  <si>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</si>
  <si>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</si>
  <si>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</si>
  <si>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</si>
  <si>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</si>
  <si>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</si>
  <si>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</si>
  <si>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</si>
  <si>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</si>
  <si>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</si>
  <si>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</si>
  <si>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</si>
  <si>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</si>
  <si>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</si>
  <si>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</si>
  <si>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</si>
  <si>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</si>
  <si>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</si>
  <si>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</si>
  <si>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</si>
  <si>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</si>
  <si>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</si>
  <si>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</si>
  <si>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</si>
  <si>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</si>
  <si>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</si>
  <si>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</si>
  <si>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</si>
  <si>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</si>
  <si>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</si>
  <si>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</si>
  <si>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</si>
  <si>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</si>
  <si>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</si>
  <si>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</si>
  <si>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</si>
  <si>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</si>
  <si>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</si>
  <si>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</si>
  <si>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</si>
  <si>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</si>
  <si>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</si>
  <si>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</si>
  <si>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</si>
  <si>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</si>
  <si>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</si>
  <si>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</si>
  <si>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</si>
  <si>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</si>
  <si>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</si>
  <si>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</si>
  <si>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</si>
  <si>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</si>
  <si>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</si>
  <si>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</si>
  <si>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</si>
  <si>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</si>
  <si>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</si>
  <si>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</si>
  <si>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</si>
  <si>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</si>
  <si>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</si>
  <si>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</si>
  <si>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</si>
  <si>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</si>
  <si>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</si>
  <si>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</si>
  <si>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</si>
  <si>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</si>
  <si>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</si>
  <si>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</si>
  <si>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</si>
  <si>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</si>
  <si>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</si>
  <si>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</si>
  <si>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</si>
  <si>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</si>
  <si>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</si>
  <si>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</si>
  <si>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</si>
  <si>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</si>
  <si>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</si>
  <si>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</si>
  <si>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</si>
  <si>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</si>
  <si>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</si>
  <si>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</si>
  <si>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</si>
  <si>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</si>
  <si>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</si>
  <si>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</si>
  <si>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</si>
  <si>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</si>
  <si>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</si>
  <si>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</si>
  <si>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</si>
  <si>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</si>
  <si>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</si>
  <si>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</si>
  <si>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</si>
  <si>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</si>
  <si>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</si>
  <si>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</si>
  <si>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</si>
  <si>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</si>
  <si>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</si>
  <si>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</si>
  <si>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</si>
  <si>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</si>
  <si>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</si>
  <si>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</si>
  <si>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</si>
  <si>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</si>
  <si>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</si>
  <si>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</si>
  <si>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</si>
  <si>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</si>
  <si>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</si>
  <si>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</si>
  <si>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</si>
  <si>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</si>
  <si>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</si>
  <si>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</si>
  <si>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</si>
  <si>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</si>
  <si>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</si>
  <si>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</si>
  <si>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</si>
  <si>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</si>
  <si>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</si>
  <si>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</si>
  <si>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</si>
  <si>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</si>
  <si>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</si>
  <si>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</si>
  <si>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</si>
  <si>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</si>
  <si>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</si>
  <si>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</si>
  <si>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</si>
  <si>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</si>
  <si>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</si>
  <si>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</si>
  <si>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</si>
  <si>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</si>
  <si>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</si>
  <si>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</si>
  <si>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</si>
  <si>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</si>
  <si>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</si>
  <si>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</si>
  <si>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</si>
  <si>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</si>
  <si>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</si>
  <si>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</si>
  <si>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</si>
  <si>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</si>
  <si>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</si>
  <si>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</si>
  <si>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</si>
  <si>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</si>
  <si>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</si>
  <si>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</si>
  <si>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</si>
  <si>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</si>
  <si>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</si>
  <si>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</si>
  <si>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</si>
  <si>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</si>
  <si>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</si>
  <si>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</si>
  <si>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</si>
  <si>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</si>
  <si>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</si>
  <si>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</si>
  <si>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</si>
  <si>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</si>
  <si>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</si>
  <si>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</si>
  <si>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</si>
  <si>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</si>
  <si>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</si>
  <si>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</si>
  <si>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</si>
  <si>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</si>
  <si>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</si>
  <si>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</si>
  <si>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</si>
  <si>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</si>
  <si>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</si>
  <si>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</si>
  <si>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</si>
  <si>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</si>
  <si>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</si>
  <si>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</si>
  <si>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</si>
  <si>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</si>
  <si>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</si>
  <si>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</si>
  <si>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</si>
  <si>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</si>
  <si>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</si>
  <si>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</si>
  <si>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</si>
  <si>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</si>
  <si>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</si>
  <si>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</si>
  <si>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</si>
  <si>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</si>
  <si>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</si>
  <si>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</si>
  <si>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</si>
  <si>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</si>
  <si>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</si>
  <si>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</si>
  <si>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</si>
  <si>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</si>
  <si>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</si>
  <si>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</si>
  <si>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</si>
  <si>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</si>
  <si>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</si>
  <si>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</si>
  <si>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</si>
  <si>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</si>
  <si>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</si>
  <si>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</si>
  <si>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</si>
  <si>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</si>
  <si>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</si>
  <si>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</si>
  <si>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</si>
  <si>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</si>
  <si>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</si>
  <si>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</si>
  <si>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</si>
  <si>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</si>
  <si>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</si>
  <si>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</si>
  <si>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</si>
  <si>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</si>
  <si>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</si>
  <si>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</si>
  <si>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</si>
  <si>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</si>
  <si>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</si>
  <si>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</si>
  <si>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</si>
  <si>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</si>
  <si>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</si>
  <si>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</si>
  <si>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</si>
  <si>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</si>
  <si>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</si>
  <si>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</si>
  <si>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</si>
  <si>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</si>
  <si>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</si>
  <si>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</si>
  <si>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</si>
  <si>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</si>
  <si>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</si>
  <si>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</si>
  <si>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</si>
  <si>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</si>
  <si>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</si>
  <si>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</si>
  <si>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</si>
  <si>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</si>
  <si>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</si>
  <si>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</si>
  <si>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</si>
  <si>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</si>
  <si>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</si>
  <si>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</si>
  <si>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</si>
  <si>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</si>
  <si>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</si>
  <si>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</si>
  <si>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</si>
  <si>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</si>
  <si>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</si>
  <si>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</si>
  <si>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</si>
  <si>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</si>
  <si>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</si>
  <si>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</si>
  <si>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</si>
  <si>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</si>
  <si>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</si>
  <si>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</si>
  <si>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</si>
  <si>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</si>
  <si>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</si>
  <si>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</si>
  <si>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</si>
  <si>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</si>
  <si>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</si>
  <si>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</si>
  <si>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</si>
  <si>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</si>
  <si>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</si>
  <si>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</si>
  <si>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</si>
  <si>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</si>
  <si>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</si>
  <si>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</si>
  <si>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</si>
  <si>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</si>
  <si>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</si>
  <si>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</si>
  <si>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</si>
  <si>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</si>
  <si>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</si>
  <si>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</si>
  <si>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</si>
  <si>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</si>
  <si>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</si>
  <si>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</si>
  <si>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</si>
  <si>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</si>
  <si>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</si>
  <si>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</si>
  <si>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</si>
  <si>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</si>
  <si>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</si>
  <si>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</si>
  <si>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</si>
  <si>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</si>
  <si>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</si>
  <si>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</si>
  <si>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</si>
  <si>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</si>
  <si>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</si>
  <si>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</si>
  <si>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</si>
  <si>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</si>
  <si>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</si>
  <si>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</si>
  <si>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</si>
  <si>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</si>
  <si>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</si>
  <si>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</si>
  <si>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</si>
  <si>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</si>
  <si>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</si>
  <si>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</si>
  <si>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</si>
  <si>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</si>
  <si>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</si>
  <si>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</si>
  <si>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</si>
  <si>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</si>
  <si>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</si>
  <si>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</si>
  <si>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</si>
  <si>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</si>
  <si>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</si>
  <si>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</si>
  <si>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</si>
  <si>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</si>
  <si>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</si>
  <si>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</si>
  <si>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</si>
  <si>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</si>
  <si>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</si>
  <si>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</si>
  <si>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</si>
  <si>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</si>
  <si>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</si>
  <si>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</si>
  <si>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</si>
  <si>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</si>
  <si>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</si>
  <si>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</si>
  <si>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</si>
  <si>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</si>
  <si>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</si>
  <si>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</si>
  <si>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</si>
  <si>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</si>
  <si>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</si>
  <si>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</si>
  <si>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</si>
  <si>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</si>
  <si>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</si>
  <si>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</si>
  <si>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</si>
  <si>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</si>
  <si>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</si>
  <si>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</si>
  <si>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</si>
  <si>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</si>
  <si>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</si>
  <si>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</si>
  <si>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</si>
  <si>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</si>
  <si>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</si>
  <si>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</si>
  <si>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</si>
  <si>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</si>
  <si>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</si>
  <si>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</si>
  <si>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</si>
  <si>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</si>
  <si>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</si>
  <si>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</si>
  <si>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</si>
  <si>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</si>
  <si>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</si>
  <si>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</si>
  <si>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</si>
  <si>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</si>
  <si>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</si>
  <si>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</si>
  <si>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</si>
  <si>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</si>
  <si>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</si>
  <si>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</si>
  <si>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</si>
  <si>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</si>
  <si>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</si>
  <si>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</si>
  <si>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</si>
  <si>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</si>
  <si>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</si>
  <si>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</si>
  <si>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</si>
  <si>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</si>
  <si>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</si>
  <si>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</si>
  <si>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</si>
  <si>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</si>
  <si>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</si>
  <si>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</si>
  <si>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</si>
  <si>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</si>
  <si>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</si>
  <si>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</si>
  <si>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</si>
  <si>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</si>
  <si>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</si>
  <si>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</si>
  <si>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</si>
  <si>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</si>
  <si>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</si>
  <si>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</si>
  <si>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</si>
  <si>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</si>
  <si>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</si>
  <si>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</si>
  <si>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</si>
  <si>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</si>
  <si>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</si>
  <si>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</si>
  <si>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</si>
  <si>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</si>
  <si>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</si>
  <si>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</si>
  <si>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</si>
  <si>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</si>
  <si>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</si>
  <si>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</si>
  <si>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</si>
  <si>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</si>
  <si>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</si>
  <si>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</si>
  <si>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</si>
  <si>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</si>
  <si>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</si>
  <si>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</si>
  <si>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</si>
  <si>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</si>
  <si>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</si>
  <si>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</si>
  <si>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</si>
  <si>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</si>
  <si>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</si>
  <si>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</si>
  <si>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</si>
  <si>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</si>
  <si>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</si>
  <si>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</si>
  <si>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</si>
  <si>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</si>
  <si>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</si>
  <si>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</si>
  <si>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</si>
  <si>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</si>
  <si>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</si>
  <si>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</si>
  <si>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</si>
  <si>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</si>
  <si>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</si>
  <si>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</si>
  <si>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</si>
  <si>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</si>
  <si>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</si>
  <si>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</si>
  <si>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</si>
  <si>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</si>
  <si>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</si>
  <si>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</si>
  <si>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</si>
  <si>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</si>
  <si>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</si>
  <si>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</si>
  <si>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</si>
  <si>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</si>
  <si>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</si>
  <si>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</si>
  <si>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</si>
  <si>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</si>
  <si>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</si>
  <si>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</si>
  <si>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</si>
  <si>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</si>
  <si>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</si>
  <si>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</si>
  <si>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</si>
  <si>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</si>
  <si>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</si>
  <si>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</si>
  <si>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</si>
  <si>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</si>
  <si>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</si>
  <si>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</si>
  <si>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</si>
  <si>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</si>
  <si>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</si>
  <si>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</si>
  <si>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</si>
  <si>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</si>
  <si>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</si>
  <si>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</si>
  <si>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</si>
  <si>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</si>
  <si>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</si>
  <si>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</si>
  <si>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</si>
  <si>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</si>
  <si>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</si>
  <si>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</si>
  <si>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</si>
  <si>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</si>
  <si>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</si>
  <si>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</si>
  <si>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</si>
  <si>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</si>
  <si>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</si>
  <si>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</si>
  <si>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</si>
  <si>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</si>
  <si>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</si>
  <si>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</si>
  <si>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</si>
  <si>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</si>
  <si>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</si>
  <si>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</si>
  <si>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</si>
  <si>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</si>
  <si>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</si>
  <si>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</si>
  <si>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</si>
  <si>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</si>
  <si>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</si>
  <si>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</si>
  <si>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</si>
  <si>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</si>
  <si>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</si>
  <si>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</si>
  <si>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</si>
  <si>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</si>
  <si>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</si>
  <si>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</si>
  <si>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</si>
  <si>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</si>
  <si>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</si>
  <si>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</si>
  <si>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</si>
  <si>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</si>
  <si>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</si>
  <si>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</si>
  <si>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</si>
  <si>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</si>
  <si>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</si>
  <si>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</si>
  <si>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</si>
  <si>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</si>
  <si>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</si>
  <si>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</si>
  <si>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</si>
  <si>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</si>
  <si>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</si>
  <si>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</si>
  <si>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</si>
  <si>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</si>
  <si>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</si>
  <si>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</si>
  <si>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</si>
  <si>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</si>
  <si>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</si>
  <si>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</si>
  <si>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</si>
  <si>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</si>
  <si>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</si>
  <si>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</si>
  <si>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</si>
  <si>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</si>
  <si>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</si>
  <si>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</si>
  <si>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</si>
  <si>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</si>
  <si>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</si>
  <si>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</si>
  <si>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</si>
  <si>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</si>
  <si>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</si>
  <si>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</si>
  <si>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</si>
  <si>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</si>
  <si>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</si>
  <si>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</si>
  <si>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</si>
  <si>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</si>
  <si>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</si>
  <si>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</si>
  <si>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</si>
  <si>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</si>
  <si>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</si>
  <si>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</si>
  <si>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</si>
  <si>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</si>
  <si>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</si>
  <si>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</si>
  <si>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</si>
  <si>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</si>
  <si>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</si>
  <si>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</si>
  <si>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</si>
  <si>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</si>
  <si>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</si>
  <si>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</si>
  <si>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</si>
  <si>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</si>
  <si>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</si>
  <si>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</si>
  <si>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</si>
  <si>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</si>
  <si>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</si>
  <si>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</si>
  <si>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</si>
  <si>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</si>
  <si>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</si>
  <si>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</si>
  <si>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</si>
  <si>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</si>
  <si>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</si>
  <si>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</si>
  <si>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</si>
  <si>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</si>
  <si>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</si>
  <si>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</si>
  <si>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</si>
  <si>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</si>
  <si>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</si>
  <si>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</si>
  <si>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</si>
  <si>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</si>
  <si>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</si>
  <si>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</si>
  <si>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</si>
  <si>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</si>
  <si>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</si>
  <si>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</si>
  <si>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</si>
  <si>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</si>
  <si>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</si>
  <si>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</si>
  <si>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</si>
  <si>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</si>
  <si>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</si>
  <si>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</si>
  <si>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</si>
  <si>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</si>
  <si>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</si>
  <si>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</si>
  <si>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</si>
  <si>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</si>
  <si>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</si>
  <si>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</si>
  <si>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</si>
  <si>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</si>
  <si>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</si>
  <si>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</si>
  <si>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</si>
  <si>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</si>
  <si>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</si>
  <si>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</si>
  <si>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</si>
  <si>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</si>
  <si>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</si>
  <si>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</si>
  <si>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</si>
  <si>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</si>
  <si>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</si>
  <si>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</si>
  <si>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</si>
  <si>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</si>
  <si>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</si>
  <si>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</si>
  <si>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</si>
  <si>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</si>
  <si>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</si>
  <si>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</si>
  <si>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</si>
  <si>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</si>
  <si>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</si>
  <si>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</si>
  <si>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</si>
  <si>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</si>
  <si>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</si>
  <si>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</si>
  <si>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</si>
  <si>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</si>
  <si>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</si>
  <si>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</si>
  <si>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</si>
  <si>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</si>
  <si>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</si>
  <si>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</si>
  <si>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</si>
  <si>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</si>
  <si>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</si>
  <si>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</si>
  <si>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</si>
  <si>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</si>
  <si>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</si>
  <si>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</si>
  <si>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</si>
  <si>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</si>
  <si>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</si>
  <si>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</si>
  <si>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</si>
  <si>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</si>
  <si>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</si>
  <si>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</si>
  <si>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</si>
  <si>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</si>
  <si>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</si>
  <si>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</si>
  <si>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</si>
  <si>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</si>
  <si>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</si>
  <si>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</si>
  <si>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</si>
  <si>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</si>
  <si>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</si>
  <si>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</si>
  <si>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</si>
  <si>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</si>
  <si>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</si>
  <si>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</si>
  <si>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</si>
  <si>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</si>
  <si>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</si>
  <si>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</si>
  <si>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</si>
  <si>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</si>
  <si>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</si>
  <si>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</si>
  <si>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</si>
  <si>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</si>
  <si>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</si>
  <si>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</si>
  <si>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</si>
  <si>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</si>
  <si>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</si>
  <si>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</si>
  <si>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</si>
  <si>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</si>
  <si>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</si>
  <si>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</si>
  <si>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</si>
  <si>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</si>
  <si>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</si>
  <si>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</si>
  <si>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</si>
  <si>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</si>
  <si>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</si>
  <si>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</si>
  <si>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</si>
  <si>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</si>
  <si>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</si>
  <si>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</si>
  <si>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</si>
  <si>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</si>
  <si>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</si>
  <si>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</si>
  <si>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</si>
  <si>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</si>
  <si>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</si>
  <si>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</si>
  <si>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</si>
  <si>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</si>
  <si>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</si>
  <si>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</si>
  <si>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</si>
  <si>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</si>
  <si>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</si>
  <si>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</si>
  <si>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</si>
  <si>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</si>
  <si>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</si>
  <si>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</si>
  <si>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</si>
  <si>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</si>
  <si>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</si>
  <si>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</si>
  <si>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</si>
  <si>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</si>
  <si>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</si>
  <si>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</si>
  <si>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</si>
  <si>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</si>
  <si>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</si>
  <si>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</si>
  <si>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</si>
  <si>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</si>
  <si>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</si>
  <si>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</si>
  <si>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</si>
  <si>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</si>
  <si>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</si>
  <si>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</si>
  <si>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</si>
  <si>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</si>
  <si>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</si>
  <si>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</si>
  <si>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</si>
  <si>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</si>
  <si>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</si>
  <si>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</si>
  <si>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</si>
  <si>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</si>
  <si>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</si>
  <si>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</si>
  <si>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</si>
  <si>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</si>
  <si>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</si>
  <si>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</si>
  <si>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</si>
  <si>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</si>
  <si>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</si>
  <si>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</si>
  <si>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</si>
  <si>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</si>
  <si>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</si>
  <si>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</si>
  <si>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</si>
  <si>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</si>
  <si>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</si>
  <si>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</si>
  <si>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</si>
  <si>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</si>
  <si>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</si>
  <si>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</si>
  <si>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</si>
  <si>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</si>
  <si>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</si>
  <si>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</si>
  <si>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</si>
  <si>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</si>
  <si>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</si>
  <si>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</si>
  <si>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</si>
  <si>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</si>
  <si>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</si>
  <si>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</si>
  <si>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</si>
  <si>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</si>
  <si>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</si>
  <si>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</si>
  <si>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</si>
  <si>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</si>
  <si>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</si>
  <si>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</si>
  <si>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</si>
  <si>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</si>
  <si>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</si>
  <si>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</si>
  <si>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</si>
  <si>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</si>
  <si>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</si>
  <si>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</si>
  <si>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</si>
  <si>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</si>
  <si>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</si>
  <si>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</si>
  <si>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</si>
  <si>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</si>
  <si>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</si>
  <si>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</si>
  <si>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</si>
  <si>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</si>
  <si>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</si>
  <si>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</si>
  <si>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</si>
  <si>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</si>
  <si>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</si>
  <si>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</si>
  <si>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</si>
  <si>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</si>
  <si>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</si>
  <si>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</si>
  <si>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</si>
  <si>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</si>
  <si>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</si>
  <si>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</si>
  <si>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</si>
  <si>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</si>
  <si>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</si>
  <si>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</si>
  <si>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</si>
  <si>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</si>
  <si>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</si>
  <si>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</si>
  <si>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</si>
  <si>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</si>
  <si>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</si>
  <si>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</si>
  <si>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</si>
  <si>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</si>
  <si>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</si>
  <si>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</si>
  <si>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</si>
  <si>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</si>
  <si>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</si>
  <si>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</si>
  <si>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</si>
  <si>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</si>
  <si>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</si>
  <si>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</si>
  <si>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</si>
  <si>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</si>
  <si>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</si>
  <si>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</si>
  <si>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</si>
  <si>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</si>
  <si>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</si>
  <si>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</si>
  <si>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</si>
  <si>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</si>
  <si>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</si>
  <si>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</si>
  <si>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</si>
  <si>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</si>
  <si>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</si>
  <si>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</si>
  <si>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</si>
  <si>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</si>
  <si>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</si>
  <si>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</si>
  <si>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</si>
  <si>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</si>
  <si>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</si>
  <si>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</si>
  <si>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</si>
  <si>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</si>
  <si>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</si>
  <si>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</si>
  <si>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</si>
  <si>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</si>
  <si>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</si>
  <si>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</si>
  <si>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</si>
  <si>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</si>
  <si>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</si>
  <si>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</si>
  <si>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</si>
  <si>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</si>
  <si>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</si>
  <si>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</si>
  <si>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</si>
  <si>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</si>
  <si>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</si>
  <si>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</si>
  <si>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</si>
  <si>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</si>
  <si>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</si>
  <si>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</si>
  <si>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</si>
  <si>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</si>
  <si>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</si>
  <si>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</si>
  <si>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</si>
  <si>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</si>
  <si>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</si>
  <si>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</si>
  <si>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</si>
  <si>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</si>
  <si>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</si>
  <si>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</si>
  <si>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</si>
  <si>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</si>
  <si>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</si>
  <si>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</si>
  <si>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</si>
  <si>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</si>
  <si>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</si>
  <si>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</si>
  <si>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</si>
  <si>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</si>
  <si>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</si>
  <si>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</si>
  <si>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</si>
  <si>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</si>
  <si>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</si>
  <si>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</si>
  <si>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</si>
  <si>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</si>
  <si>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</si>
  <si>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</si>
  <si>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</si>
  <si>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</si>
  <si>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</si>
  <si>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</si>
  <si>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</si>
  <si>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</si>
  <si>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</si>
  <si>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</si>
  <si>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</si>
  <si>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</si>
  <si>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</si>
  <si>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</si>
  <si>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</si>
  <si>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</si>
  <si>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</si>
  <si>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</si>
  <si>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</si>
  <si>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</si>
  <si>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</si>
  <si>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</si>
  <si>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</si>
  <si>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</si>
  <si>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</si>
  <si>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</si>
  <si>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</si>
  <si>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</si>
  <si>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</si>
  <si>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</si>
  <si>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</si>
  <si>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</si>
  <si>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</si>
  <si>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</si>
  <si>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</si>
  <si>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</si>
  <si>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</si>
  <si>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</si>
  <si>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</si>
  <si>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</si>
  <si>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</si>
  <si>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</si>
  <si>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</si>
  <si>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</si>
  <si>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</si>
  <si>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</si>
  <si>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</si>
  <si>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</si>
  <si>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</si>
  <si>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</si>
  <si>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</si>
  <si>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</si>
  <si>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</si>
  <si>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</si>
  <si>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</si>
  <si>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</si>
  <si>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</si>
  <si>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</si>
  <si>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</si>
  <si>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</si>
  <si>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</si>
  <si>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</si>
  <si>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</si>
  <si>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</si>
  <si>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</si>
  <si>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</si>
  <si>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</si>
  <si>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</si>
  <si>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</si>
  <si>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</si>
  <si>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</si>
  <si>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</si>
  <si>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</si>
  <si>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</si>
  <si>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</si>
  <si>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</si>
  <si>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</si>
  <si>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</si>
  <si>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</si>
  <si>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</si>
  <si>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</si>
  <si>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</si>
  <si>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</si>
  <si>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</si>
  <si>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</si>
  <si>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</si>
  <si>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</si>
  <si>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</si>
  <si>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</si>
  <si>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</si>
  <si>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</si>
  <si>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</si>
  <si>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</si>
  <si>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</si>
  <si>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</si>
  <si>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</si>
  <si>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</si>
  <si>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</si>
  <si>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</si>
  <si>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</si>
  <si>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</si>
  <si>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</si>
  <si>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</si>
  <si>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</si>
  <si>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</si>
  <si>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</si>
  <si>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</si>
  <si>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</si>
  <si>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</si>
  <si>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</si>
  <si>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</si>
  <si>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</si>
  <si>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</si>
  <si>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</si>
  <si>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</si>
  <si>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</si>
  <si>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</si>
  <si>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</si>
  <si>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</si>
  <si>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</si>
  <si>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</si>
  <si>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</si>
  <si>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</si>
  <si>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</si>
  <si>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</si>
  <si>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</si>
  <si>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</si>
  <si>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</si>
  <si>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</si>
  <si>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</si>
  <si>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</si>
  <si>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</si>
  <si>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</si>
  <si>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</si>
  <si>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</si>
  <si>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</si>
  <si>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</si>
  <si>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</si>
  <si>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</si>
  <si>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</si>
  <si>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</si>
  <si>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</si>
  <si>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</si>
  <si>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</si>
  <si>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</si>
  <si>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</si>
  <si>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</si>
  <si>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</si>
  <si>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</si>
  <si>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</si>
  <si>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</si>
  <si>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</si>
  <si>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</si>
  <si>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</si>
  <si>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</si>
  <si>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</si>
  <si>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</si>
  <si>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</si>
  <si>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</si>
  <si>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</si>
  <si>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</si>
  <si>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</si>
  <si>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</si>
  <si>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</si>
  <si>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</si>
  <si>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</si>
  <si>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</si>
  <si>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</si>
  <si>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</si>
  <si>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</si>
  <si>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</si>
  <si>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</si>
  <si>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</si>
  <si>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</si>
  <si>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</si>
  <si>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</si>
  <si>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</si>
  <si>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</si>
  <si>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</si>
  <si>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</si>
  <si>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</si>
  <si>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</si>
  <si>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</si>
  <si>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</si>
  <si>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</si>
  <si>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</si>
  <si>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</si>
  <si>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</si>
  <si>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</si>
  <si>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</si>
  <si>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</si>
  <si>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</si>
  <si>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</si>
  <si>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</si>
  <si>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</si>
  <si>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</si>
  <si>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</si>
  <si>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</si>
  <si>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</si>
  <si>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</si>
  <si>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</si>
  <si>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</si>
  <si>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</si>
  <si>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</si>
  <si>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</si>
  <si>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</si>
  <si>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</si>
  <si>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</si>
  <si>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</si>
  <si>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</si>
  <si>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</si>
  <si>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</si>
  <si>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</si>
  <si>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</si>
  <si>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</si>
  <si>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</si>
  <si>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</si>
  <si>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</si>
  <si>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</si>
  <si>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</si>
  <si>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</si>
  <si>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</si>
  <si>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</si>
  <si>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</si>
  <si>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</si>
  <si>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</si>
  <si>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</si>
  <si>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</si>
  <si>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</si>
  <si>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</si>
  <si>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</si>
  <si>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</si>
  <si>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</si>
  <si>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</si>
  <si>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</si>
  <si>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</si>
  <si>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</si>
  <si>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</si>
  <si>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</si>
  <si>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</si>
  <si>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</si>
  <si>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</si>
  <si>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</si>
  <si>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</si>
  <si>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</si>
  <si>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</si>
  <si>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</si>
  <si>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</si>
  <si>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</si>
  <si>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</si>
  <si>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</si>
  <si>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</si>
  <si>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</si>
  <si>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</si>
  <si>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</si>
  <si>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</si>
  <si>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</si>
  <si>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</si>
  <si>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</si>
  <si>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</si>
  <si>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</si>
  <si>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</si>
  <si>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</si>
  <si>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</si>
  <si>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</si>
  <si>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</si>
  <si>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</si>
  <si>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</si>
  <si>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</si>
  <si>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</si>
  <si>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</si>
  <si>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</si>
  <si>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</si>
  <si>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</si>
  <si>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</si>
  <si>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</si>
  <si>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</si>
  <si>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</si>
  <si>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</si>
  <si>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</si>
  <si>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</si>
  <si>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</si>
  <si>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</si>
  <si>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</si>
  <si>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</si>
  <si>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</si>
  <si>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</si>
  <si>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</si>
  <si>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</si>
  <si>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</si>
  <si>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</si>
  <si>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</si>
  <si>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</si>
  <si>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</si>
  <si>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</si>
  <si>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</si>
  <si>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</si>
  <si>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</si>
  <si>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</si>
  <si>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</si>
  <si>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</si>
  <si>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</si>
  <si>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</si>
  <si>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</si>
  <si>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</si>
  <si>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</si>
  <si>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</si>
  <si>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</si>
  <si>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</si>
  <si>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</si>
  <si>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</si>
  <si>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</si>
  <si>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</si>
  <si>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</si>
  <si>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</si>
  <si>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</si>
  <si>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</si>
  <si>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</si>
  <si>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</si>
  <si>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</si>
  <si>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</si>
  <si>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</si>
  <si>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</si>
  <si>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</si>
  <si>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</si>
  <si>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</si>
  <si>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</si>
  <si>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</si>
  <si>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</si>
  <si>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</si>
  <si>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</si>
  <si>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</si>
  <si>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</si>
  <si>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</si>
  <si>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</si>
  <si>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</si>
  <si>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</si>
  <si>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</si>
  <si>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</si>
  <si>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</si>
  <si>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</si>
  <si>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</si>
  <si>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</si>
  <si>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</si>
  <si>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</si>
  <si>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</si>
  <si>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</si>
  <si>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</si>
  <si>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</si>
  <si>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</si>
  <si>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</si>
  <si>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</si>
  <si>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</si>
  <si>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</si>
  <si>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</si>
  <si>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</si>
  <si>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</si>
  <si>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</si>
  <si>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</si>
  <si>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</si>
  <si>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</si>
  <si>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</si>
  <si>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</si>
  <si>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</si>
  <si>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</si>
  <si>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</si>
  <si>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</si>
  <si>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</si>
  <si>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</si>
  <si>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</si>
  <si>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</si>
  <si>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</si>
  <si>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</si>
  <si>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</si>
  <si>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</si>
  <si>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</si>
  <si>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</si>
  <si>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</si>
  <si>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</si>
  <si>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</si>
  <si>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</si>
  <si>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</si>
  <si>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</si>
  <si>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</si>
  <si>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</si>
  <si>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</si>
  <si>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</si>
  <si>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</si>
  <si>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</si>
  <si>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</si>
  <si>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</si>
  <si>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</si>
  <si>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</si>
  <si>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</si>
  <si>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</si>
  <si>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</si>
  <si>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</si>
  <si>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</si>
  <si>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</si>
  <si>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</si>
  <si>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</si>
  <si>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</si>
  <si>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</si>
  <si>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</si>
  <si>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</si>
  <si>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</si>
  <si>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</si>
  <si>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</si>
  <si>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</si>
  <si>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</si>
  <si>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</si>
  <si>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</si>
  <si>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</si>
  <si>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</si>
  <si>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</si>
  <si>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</si>
  <si>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</si>
  <si>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</si>
  <si>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</si>
  <si>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</si>
  <si>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</si>
  <si>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</si>
  <si>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</si>
  <si>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</si>
  <si>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</si>
  <si>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</si>
  <si>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</si>
  <si>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</si>
  <si>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</si>
  <si>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</si>
  <si>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</si>
  <si>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</si>
  <si>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</si>
  <si>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</si>
  <si>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</si>
  <si>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</si>
  <si>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</si>
  <si>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</si>
  <si>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</si>
  <si>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</si>
  <si>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</si>
  <si>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</si>
  <si>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</si>
  <si>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</si>
  <si>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</si>
  <si>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</si>
  <si>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</si>
  <si>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</si>
  <si>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</si>
  <si>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</si>
  <si>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</si>
  <si>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</si>
  <si>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</si>
  <si>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</si>
  <si>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</si>
  <si>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</si>
  <si>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</si>
  <si>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</si>
  <si>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</si>
  <si>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</si>
  <si>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</si>
  <si>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</si>
  <si>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</si>
  <si>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</si>
  <si>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</si>
  <si>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</si>
  <si>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</si>
  <si>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</si>
  <si>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</si>
  <si>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</si>
  <si>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</si>
  <si>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</si>
  <si>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</si>
  <si>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</si>
  <si>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</si>
  <si>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</si>
  <si>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</si>
  <si>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</si>
  <si>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</si>
  <si>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</si>
  <si>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</si>
  <si>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</si>
  <si>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</si>
  <si>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</si>
  <si>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</si>
  <si>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</si>
  <si>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</si>
  <si>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</si>
  <si>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</si>
  <si>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</si>
  <si>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</si>
  <si>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</si>
  <si>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</si>
  <si>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</si>
  <si>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</si>
  <si>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</si>
  <si>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</si>
  <si>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</si>
  <si>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</si>
  <si>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</si>
  <si>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</si>
  <si>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</si>
  <si>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</si>
  <si>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</si>
  <si>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</si>
  <si>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</si>
  <si>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</si>
  <si>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</si>
  <si>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</si>
  <si>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</si>
  <si>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</si>
  <si>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</si>
  <si>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</si>
  <si>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</si>
  <si>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</si>
  <si>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</si>
  <si>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</si>
  <si>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</si>
  <si>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</si>
  <si>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</si>
  <si>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</si>
  <si>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</si>
  <si>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</si>
  <si>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</si>
  <si>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</si>
  <si>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</si>
  <si>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</si>
  <si>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</si>
  <si>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</si>
  <si>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</si>
  <si>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</si>
  <si>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</si>
  <si>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</si>
  <si>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</si>
  <si>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</si>
  <si>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</si>
  <si>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</si>
  <si>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</si>
  <si>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</si>
  <si>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</si>
  <si>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</si>
  <si>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</si>
  <si>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</si>
  <si>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</si>
  <si>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</si>
  <si>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</si>
  <si>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</si>
  <si>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</si>
  <si>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</si>
  <si>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</si>
  <si>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</si>
  <si>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</si>
  <si>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</si>
  <si>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</si>
  <si>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</si>
  <si>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</si>
  <si>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</si>
  <si>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</si>
  <si>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</si>
  <si>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</si>
  <si>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</si>
  <si>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</si>
  <si>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</si>
  <si>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</si>
  <si>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</si>
  <si>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</si>
  <si>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</si>
  <si>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</si>
  <si>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</si>
  <si>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</si>
  <si>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</si>
  <si>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</si>
  <si>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</si>
  <si>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</si>
  <si>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</si>
  <si>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</si>
  <si>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</si>
  <si>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</si>
  <si>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</si>
  <si>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</si>
  <si>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</si>
  <si>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</si>
  <si>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</si>
  <si>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</si>
  <si>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</si>
  <si>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</si>
  <si>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</si>
  <si>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</si>
  <si>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</si>
  <si>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</si>
  <si>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</si>
  <si>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</si>
  <si>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</si>
  <si>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</si>
  <si>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</si>
  <si>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</si>
  <si>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</si>
  <si>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</si>
  <si>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</si>
  <si>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</si>
  <si>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</si>
  <si>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</si>
  <si>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</si>
  <si>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</si>
  <si>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</si>
  <si>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</si>
  <si>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</si>
  <si>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</si>
  <si>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</si>
  <si>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</si>
  <si>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</si>
  <si>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</si>
  <si>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</si>
  <si>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</si>
  <si>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</si>
  <si>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</si>
  <si>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</si>
  <si>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</si>
  <si>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</si>
  <si>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</si>
  <si>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</si>
  <si>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</si>
  <si>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</si>
  <si>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</si>
  <si>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</si>
  <si>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</si>
  <si>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</si>
  <si>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</si>
  <si>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</si>
  <si>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</si>
  <si>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</si>
  <si>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</si>
  <si>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</si>
  <si>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</si>
  <si>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</si>
  <si>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</si>
  <si>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</si>
  <si>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</si>
  <si>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</si>
  <si>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</si>
  <si>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</si>
  <si>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</si>
  <si>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</si>
  <si>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</si>
  <si>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</si>
  <si>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</si>
  <si>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</si>
  <si>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</si>
  <si>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</si>
  <si>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</si>
  <si>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</si>
  <si>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</si>
  <si>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</si>
  <si>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</si>
  <si>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</si>
  <si>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</si>
  <si>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</si>
  <si>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</si>
  <si>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</si>
  <si>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</si>
  <si>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</si>
  <si>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</si>
  <si>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</si>
  <si>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</si>
  <si>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</si>
  <si>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</si>
  <si>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</si>
  <si>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</si>
  <si>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</si>
  <si>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</si>
  <si>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</si>
  <si>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</si>
  <si>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</si>
  <si>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</si>
  <si>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</si>
  <si>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</si>
  <si>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</si>
  <si>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</si>
  <si>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</si>
  <si>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</si>
  <si>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</si>
  <si>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</si>
  <si>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</si>
  <si>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</si>
  <si>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</si>
  <si>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</si>
  <si>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</si>
  <si>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</si>
  <si>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</si>
  <si>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</si>
  <si>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</si>
  <si>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</si>
  <si>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</si>
  <si>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</si>
  <si>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</si>
  <si>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</si>
  <si>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</si>
  <si>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</si>
  <si>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</si>
  <si>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</si>
  <si>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</si>
  <si>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</si>
  <si>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</si>
  <si>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</si>
  <si>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</si>
  <si>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</si>
  <si>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</si>
  <si>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</si>
  <si>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</si>
  <si>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</si>
  <si>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</si>
  <si>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</si>
  <si>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</si>
  <si>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</si>
  <si>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</si>
  <si>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</si>
  <si>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</si>
  <si>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</si>
  <si>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</si>
  <si>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</si>
  <si>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</si>
  <si>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</si>
  <si>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</si>
  <si>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</si>
  <si>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</si>
  <si>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</si>
  <si>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</si>
  <si>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</si>
  <si>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</si>
  <si>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</si>
  <si>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</si>
  <si>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</si>
  <si>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</si>
  <si>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</si>
  <si>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</si>
  <si>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</si>
  <si>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</si>
  <si>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</si>
  <si>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</si>
  <si>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</si>
  <si>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</si>
  <si>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</si>
  <si>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</si>
  <si>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</si>
  <si>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</si>
  <si>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</si>
  <si>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</si>
  <si>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</si>
  <si>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</si>
  <si>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</si>
  <si>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</si>
  <si>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</si>
  <si>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</si>
  <si>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</si>
  <si>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</si>
  <si>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</si>
  <si>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</si>
  <si>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</si>
  <si>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</si>
  <si>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</si>
  <si>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</si>
  <si>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</si>
  <si>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</si>
  <si>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</si>
  <si>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</si>
  <si>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</si>
  <si>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</si>
  <si>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</si>
  <si>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</si>
  <si>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</si>
  <si>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</si>
  <si>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</si>
  <si>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</si>
  <si>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</si>
  <si>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</si>
  <si>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</si>
  <si>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</si>
  <si>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</si>
  <si>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</si>
  <si>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</si>
  <si>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</si>
  <si>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</si>
  <si>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</si>
  <si>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</si>
  <si>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</si>
  <si>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</si>
  <si>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</si>
  <si>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</si>
  <si>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</si>
  <si>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</si>
  <si>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</si>
  <si>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</si>
  <si>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</si>
  <si>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</si>
  <si>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</si>
  <si>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</si>
  <si>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</si>
  <si>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</si>
  <si>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</si>
  <si>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</si>
  <si>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</si>
  <si>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</si>
  <si>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</si>
  <si>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</si>
  <si>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</si>
  <si>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</si>
  <si>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</si>
  <si>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</si>
  <si>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</si>
  <si>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</si>
  <si>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</si>
  <si>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</si>
  <si>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</si>
  <si>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</si>
  <si>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</si>
  <si>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</si>
  <si>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</si>
  <si>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</si>
  <si>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</si>
  <si>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</si>
  <si>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</si>
  <si>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</si>
  <si>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</si>
  <si>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</si>
  <si>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</si>
  <si>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</si>
  <si>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</si>
  <si>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</si>
  <si>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</si>
  <si>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</si>
  <si>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</si>
  <si>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</si>
  <si>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</si>
  <si>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</si>
  <si>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</si>
  <si>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</si>
  <si>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</si>
  <si>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</si>
  <si>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</si>
  <si>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</si>
  <si>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</si>
  <si>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</si>
  <si>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</si>
  <si>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</si>
  <si>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</si>
  <si>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</si>
  <si>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</si>
  <si>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</si>
  <si>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</si>
  <si>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</si>
  <si>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</si>
  <si>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</si>
  <si>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</si>
  <si>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</si>
  <si>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</si>
  <si>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</si>
  <si>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</si>
  <si>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</si>
  <si>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</si>
  <si>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</si>
  <si>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</si>
  <si>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</si>
  <si>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</si>
  <si>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</si>
  <si>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</si>
  <si>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</si>
  <si>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</si>
  <si>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</si>
  <si>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</si>
  <si>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</si>
  <si>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</si>
  <si>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</si>
  <si>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</si>
  <si>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</si>
  <si>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</si>
  <si>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</si>
  <si>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</si>
  <si>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</si>
  <si>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</si>
  <si>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</si>
  <si>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</si>
  <si>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</si>
  <si>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</si>
  <si>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</si>
  <si>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</si>
  <si>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</si>
  <si>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</si>
  <si>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</si>
  <si>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</si>
  <si>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</si>
  <si>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</si>
  <si>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</si>
  <si>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</si>
  <si>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</si>
  <si>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</si>
  <si>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</si>
  <si>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</si>
  <si>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</si>
  <si>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</si>
  <si>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</si>
  <si>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</si>
  <si>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</si>
  <si>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</si>
  <si>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</si>
  <si>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</si>
  <si>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</si>
  <si>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</si>
  <si>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</si>
  <si>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</si>
  <si>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</si>
  <si>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</si>
  <si>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</si>
  <si>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</si>
  <si>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</si>
  <si>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</si>
  <si>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</si>
  <si>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</si>
  <si>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</si>
  <si>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</si>
  <si>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</si>
  <si>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</si>
  <si>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</si>
  <si>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</si>
  <si>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</si>
  <si>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</si>
  <si>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</si>
  <si>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</si>
  <si>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</si>
  <si>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</si>
  <si>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</si>
  <si>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</si>
  <si>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</si>
  <si>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</si>
  <si>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</si>
  <si>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</si>
  <si>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</si>
  <si>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</si>
  <si>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</si>
  <si>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</si>
  <si>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</si>
  <si>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</si>
  <si>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</si>
  <si>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</si>
  <si>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</si>
  <si>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</si>
  <si>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</si>
  <si>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</si>
  <si>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</si>
  <si>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</si>
  <si>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</si>
  <si>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</si>
  <si>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</si>
  <si>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</si>
  <si>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</si>
  <si>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</si>
  <si>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</si>
  <si>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</si>
  <si>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</si>
  <si>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</si>
  <si>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</si>
  <si>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</si>
  <si>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</si>
  <si>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</si>
  <si>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</si>
  <si>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</si>
  <si>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</si>
  <si>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</si>
  <si>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</si>
  <si>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</si>
  <si>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</si>
  <si>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</si>
  <si>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</si>
  <si>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</si>
  <si>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</si>
  <si>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</si>
  <si>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</si>
  <si>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</si>
  <si>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</si>
  <si>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</si>
  <si>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</si>
  <si>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</si>
  <si>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</si>
  <si>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</si>
  <si>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</si>
  <si>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</si>
  <si>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</si>
  <si>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</si>
  <si>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</si>
  <si>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</si>
  <si>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</si>
  <si>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</si>
  <si>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</si>
  <si>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</si>
  <si>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</si>
  <si>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</si>
  <si>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</si>
  <si>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</si>
  <si>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</si>
  <si>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</si>
  <si>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</si>
  <si>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</si>
  <si>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</si>
  <si>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</si>
  <si>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</si>
  <si>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</si>
  <si>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</si>
  <si>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</si>
  <si>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</si>
  <si>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</si>
  <si>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</si>
  <si>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</si>
  <si>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</si>
  <si>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</si>
  <si>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</si>
  <si>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</si>
  <si>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</si>
  <si>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</si>
  <si>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</si>
  <si>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</si>
  <si>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</si>
  <si>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</si>
  <si>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</si>
  <si>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</si>
  <si>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</si>
  <si>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</si>
  <si>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</si>
  <si>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</si>
  <si>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</si>
  <si>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</si>
  <si>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</si>
  <si>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</si>
  <si>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</si>
  <si>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</si>
  <si>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</si>
  <si>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</si>
  <si>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</si>
  <si>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</si>
  <si>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</si>
  <si>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</si>
  <si>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</si>
  <si>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</si>
  <si>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</si>
  <si>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</si>
  <si>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</si>
  <si>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</si>
  <si>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</si>
  <si>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</si>
  <si>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</si>
  <si>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</si>
  <si>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</si>
  <si>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</si>
  <si>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</si>
  <si>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</si>
  <si>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</si>
  <si>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</si>
  <si>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</si>
  <si>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</si>
  <si>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</si>
  <si>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</si>
  <si>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</si>
  <si>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</si>
  <si>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</si>
  <si>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</si>
  <si>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</si>
  <si>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</si>
  <si>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</si>
  <si>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</si>
  <si>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</si>
  <si>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</si>
  <si>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</si>
  <si>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</si>
  <si>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</si>
  <si>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</si>
  <si>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</si>
  <si>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</si>
  <si>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</si>
  <si>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</si>
  <si>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</si>
  <si>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</si>
  <si>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</si>
  <si>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</si>
  <si>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</si>
  <si>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</si>
  <si>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</si>
  <si>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</si>
  <si>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</si>
  <si>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</si>
  <si>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</si>
  <si>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</si>
  <si>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</si>
  <si>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</si>
  <si>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</si>
  <si>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</si>
  <si>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</si>
  <si>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</si>
  <si>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</si>
  <si>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</si>
  <si>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</si>
  <si>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</si>
  <si>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</si>
  <si>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</si>
  <si>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</si>
  <si>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</si>
  <si>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</si>
  <si>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</si>
  <si>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</si>
  <si>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</si>
  <si>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</si>
  <si>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</si>
  <si>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</si>
  <si>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</si>
  <si>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</si>
  <si>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</si>
  <si>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</si>
  <si>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</si>
  <si>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</si>
  <si>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</si>
  <si>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</si>
  <si>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</si>
  <si>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</si>
  <si>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</si>
  <si>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</si>
  <si>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</si>
  <si>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</si>
  <si>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</si>
  <si>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</si>
  <si>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</si>
  <si>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</si>
  <si>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</si>
  <si>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</si>
  <si>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</si>
  <si>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</si>
  <si>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</si>
  <si>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</si>
  <si>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</si>
  <si>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</si>
  <si>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</si>
  <si>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</si>
  <si>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</si>
  <si>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</si>
  <si>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</si>
  <si>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</si>
  <si>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</si>
  <si>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</si>
  <si>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</si>
  <si>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</si>
  <si>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</si>
  <si>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</si>
  <si>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</si>
  <si>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</si>
  <si>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</si>
  <si>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</si>
  <si>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</si>
  <si>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</si>
  <si>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</si>
  <si>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</si>
  <si>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</si>
  <si>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</si>
  <si>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</si>
  <si>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</si>
  <si>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</si>
  <si>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</si>
  <si>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</si>
  <si>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</si>
  <si>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</si>
  <si>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</si>
  <si>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</si>
  <si>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</si>
  <si>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</si>
  <si>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</si>
  <si>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</si>
  <si>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</si>
  <si>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</si>
  <si>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</si>
  <si>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</si>
  <si>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</si>
  <si>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</si>
  <si>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</si>
  <si>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</si>
  <si>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</si>
  <si>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</si>
  <si>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</si>
  <si>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</si>
  <si>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</si>
  <si>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</si>
  <si>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</si>
  <si>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</si>
  <si>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</si>
  <si>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</si>
  <si>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</si>
  <si>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</si>
  <si>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</si>
  <si>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</si>
  <si>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</si>
  <si>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</si>
  <si>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</si>
  <si>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</si>
  <si>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</si>
  <si>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</si>
  <si>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</si>
  <si>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</si>
  <si>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</si>
  <si>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</si>
  <si>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</si>
  <si>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</si>
  <si>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</si>
  <si>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</si>
  <si>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</si>
  <si>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</si>
  <si>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</si>
  <si>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</si>
  <si>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</si>
  <si>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</si>
  <si>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</si>
  <si>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</si>
  <si>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</si>
  <si>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</si>
  <si>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</si>
  <si>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</si>
  <si>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</si>
  <si>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</si>
  <si>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</si>
  <si>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</si>
  <si>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</si>
  <si>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</si>
  <si>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</si>
  <si>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</si>
  <si>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</si>
  <si>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</si>
  <si>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</si>
  <si>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</si>
  <si>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</si>
  <si>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</si>
  <si>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</si>
  <si>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</si>
  <si>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</si>
  <si>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</si>
  <si>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</si>
  <si>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</si>
  <si>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</si>
  <si>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</si>
  <si>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</si>
  <si>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</si>
  <si>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</si>
  <si>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</si>
  <si>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</si>
  <si>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</si>
  <si>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</si>
  <si>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</si>
  <si>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</si>
  <si>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</si>
  <si>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</si>
  <si>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</si>
  <si>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</si>
  <si>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</si>
  <si>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</si>
  <si>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</si>
  <si>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</si>
  <si>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</si>
  <si>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</si>
  <si>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</si>
  <si>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</si>
  <si>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</si>
  <si>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</si>
  <si>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</si>
  <si>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</si>
  <si>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</si>
  <si>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</si>
  <si>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</si>
  <si>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</si>
  <si>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</si>
  <si>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</si>
  <si>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</si>
  <si>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</si>
  <si>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</si>
  <si>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</si>
  <si>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</si>
  <si>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</si>
  <si>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</si>
  <si>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</si>
  <si>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</si>
  <si>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</si>
  <si>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</si>
  <si>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</si>
  <si>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</si>
  <si>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</si>
  <si>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</si>
  <si>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</si>
  <si>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</si>
  <si>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</si>
  <si>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</si>
  <si>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</si>
  <si>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</si>
  <si>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</si>
  <si>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</si>
  <si>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</si>
  <si>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</si>
  <si>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</si>
  <si>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</si>
  <si>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</si>
  <si>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</si>
  <si>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</si>
  <si>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</si>
  <si>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</si>
  <si>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</si>
  <si>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</si>
  <si>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</si>
  <si>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</si>
  <si>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</si>
  <si>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</si>
  <si>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</si>
  <si>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</si>
  <si>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</si>
  <si>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</si>
  <si>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</si>
  <si>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</si>
  <si>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</si>
  <si>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</si>
  <si>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</si>
  <si>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</si>
  <si>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</si>
  <si>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</si>
  <si>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</si>
  <si>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</si>
  <si>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</si>
  <si>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</si>
  <si>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</si>
  <si>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</si>
  <si>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</si>
  <si>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</si>
  <si>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</si>
  <si>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</si>
  <si>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</si>
  <si>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</si>
  <si>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</si>
  <si>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</si>
  <si>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</si>
  <si>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</si>
  <si>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</si>
  <si>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</si>
  <si>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</si>
  <si>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</si>
  <si>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</si>
  <si>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</si>
  <si>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</si>
  <si>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</si>
  <si>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</si>
  <si>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</si>
  <si>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</si>
  <si>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</si>
  <si>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</si>
  <si>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</si>
  <si>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</si>
  <si>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</si>
  <si>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</si>
  <si>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</si>
  <si>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</si>
  <si>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</si>
  <si>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</si>
  <si>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</si>
  <si>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</si>
  <si>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</si>
  <si>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</si>
  <si>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</si>
  <si>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</si>
  <si>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</si>
  <si>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</si>
  <si>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</si>
  <si>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</si>
  <si>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</si>
  <si>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</si>
  <si>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</si>
  <si>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</si>
  <si>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</si>
  <si>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</si>
  <si>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</si>
  <si>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</si>
  <si>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</si>
  <si>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</si>
  <si>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</si>
  <si>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</si>
  <si>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</si>
  <si>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</si>
  <si>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</si>
  <si>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</si>
  <si>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</si>
  <si>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</si>
  <si>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</si>
  <si>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</si>
  <si>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</si>
  <si>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</si>
  <si>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</si>
  <si>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</si>
  <si>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</si>
  <si>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</si>
  <si>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</si>
  <si>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</si>
  <si>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</si>
  <si>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</si>
  <si>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</si>
  <si>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</si>
  <si>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</si>
  <si>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</si>
  <si>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</si>
  <si>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</si>
  <si>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</si>
  <si>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</si>
  <si>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</si>
  <si>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</si>
  <si>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</si>
  <si>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</si>
  <si>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</si>
  <si>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</si>
  <si>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</si>
  <si>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</si>
  <si>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</si>
  <si>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</si>
  <si>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</si>
  <si>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</si>
  <si>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</si>
  <si>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</si>
  <si>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</si>
  <si>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</si>
  <si>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</si>
  <si>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</si>
  <si>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</si>
  <si>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</si>
  <si>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</si>
  <si>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</si>
  <si>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</si>
  <si>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</si>
  <si>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</si>
  <si>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</si>
  <si>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</si>
  <si>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</si>
  <si>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</si>
  <si>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</si>
  <si>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</si>
  <si>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</si>
  <si>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</si>
  <si>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</si>
  <si>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</si>
  <si>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</si>
  <si>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</si>
  <si>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</si>
  <si>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</si>
  <si>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</si>
  <si>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</si>
  <si>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</si>
  <si>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</si>
  <si>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</si>
  <si>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</si>
  <si>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</si>
  <si>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</si>
  <si>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</si>
  <si>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</si>
  <si>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</si>
  <si>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</si>
  <si>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</si>
  <si>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</si>
  <si>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</si>
  <si>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</si>
  <si>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</si>
  <si>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</si>
  <si>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</si>
  <si>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</si>
  <si>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</si>
  <si>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</si>
  <si>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</si>
  <si>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</si>
  <si>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</si>
  <si>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</si>
  <si>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</si>
  <si>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</si>
  <si>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</si>
  <si>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</si>
  <si>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</si>
  <si>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</si>
  <si>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</si>
  <si>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</si>
  <si>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</si>
  <si>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</si>
  <si>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</si>
  <si>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</si>
  <si>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</si>
  <si>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</si>
  <si>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</si>
  <si>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</si>
  <si>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</si>
  <si>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</si>
  <si>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</si>
  <si>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</si>
  <si>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</si>
  <si>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</si>
  <si>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</si>
  <si>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</si>
  <si>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</si>
  <si>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</si>
  <si>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</si>
  <si>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</si>
  <si>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</si>
  <si>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</si>
  <si>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</si>
  <si>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</si>
  <si>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</si>
  <si>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</si>
  <si>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</si>
  <si>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</si>
  <si>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</si>
  <si>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</si>
  <si>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</si>
  <si>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</si>
  <si>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</si>
  <si>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</si>
  <si>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</si>
  <si>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</si>
  <si>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</si>
  <si>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</si>
  <si>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</si>
  <si>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</si>
  <si>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</si>
  <si>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</si>
  <si>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</si>
  <si>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</si>
  <si>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</si>
  <si>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</si>
  <si>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</si>
  <si>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</si>
  <si>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</si>
  <si>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</si>
  <si>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</si>
  <si>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</si>
  <si>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</si>
  <si>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</si>
  <si>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</si>
  <si>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</si>
  <si>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</si>
  <si>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</si>
  <si>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</si>
  <si>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</si>
  <si>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</si>
  <si>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</si>
  <si>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</si>
  <si>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</si>
  <si>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</si>
  <si>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</si>
  <si>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</si>
  <si>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</si>
  <si>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</si>
  <si>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</si>
  <si>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</si>
  <si>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</si>
  <si>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</si>
  <si>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</si>
  <si>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</si>
  <si>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</si>
  <si>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</si>
  <si>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</si>
  <si>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</si>
  <si>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</si>
  <si>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</si>
  <si>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</si>
  <si>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</si>
  <si>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</si>
  <si>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</si>
  <si>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</si>
  <si>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</si>
  <si>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</si>
  <si>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</si>
  <si>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</si>
  <si>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</si>
  <si>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</si>
  <si>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</si>
  <si>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</si>
  <si>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</si>
  <si>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</si>
  <si>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</si>
  <si>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</si>
  <si>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</si>
  <si>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</si>
  <si>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</si>
  <si>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</si>
  <si>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</si>
  <si>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</si>
  <si>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</si>
  <si>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</si>
  <si>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</si>
  <si>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</si>
  <si>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</si>
  <si>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</si>
  <si>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</si>
  <si>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</si>
  <si>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</si>
  <si>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</si>
  <si>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</si>
  <si>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</si>
  <si>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</si>
  <si>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</si>
  <si>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</si>
  <si>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</si>
  <si>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</si>
  <si>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</si>
  <si>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</si>
  <si>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</si>
  <si>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</si>
  <si>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</si>
  <si>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</si>
  <si>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</si>
  <si>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</si>
  <si>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</si>
  <si>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</si>
  <si>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</si>
  <si>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</si>
  <si>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</si>
  <si>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</si>
  <si>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</si>
  <si>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</si>
  <si>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</si>
  <si>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</si>
  <si>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</si>
  <si>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</si>
  <si>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</si>
  <si>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</si>
  <si>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</si>
  <si>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</si>
  <si>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</si>
  <si>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</si>
  <si>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</si>
  <si>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</si>
  <si>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</si>
  <si>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</si>
  <si>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</si>
  <si>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</si>
  <si>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</si>
  <si>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</si>
  <si>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</si>
  <si>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</si>
  <si>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</si>
  <si>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</si>
  <si>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</si>
  <si>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</si>
  <si>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</si>
  <si>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</si>
  <si>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</si>
  <si>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</si>
  <si>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</si>
  <si>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</si>
  <si>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</si>
  <si>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</si>
  <si>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</si>
  <si>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</si>
  <si>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</si>
  <si>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</si>
  <si>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</si>
  <si>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</si>
  <si>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</si>
  <si>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</si>
  <si>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</si>
  <si>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</si>
  <si>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</si>
  <si>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</si>
  <si>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</si>
  <si>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</si>
  <si>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</si>
  <si>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</si>
  <si>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</si>
  <si>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</si>
  <si>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</si>
  <si>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</si>
  <si>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</si>
  <si>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</si>
  <si>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</si>
  <si>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</si>
  <si>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</si>
  <si>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</si>
  <si>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</si>
  <si>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</si>
  <si>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</si>
  <si>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</si>
  <si>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</si>
  <si>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</si>
  <si>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</si>
  <si>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</si>
  <si>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</si>
  <si>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</si>
  <si>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</si>
  <si>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</si>
  <si>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</si>
  <si>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</si>
  <si>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</si>
  <si>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</si>
  <si>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</si>
  <si>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</si>
  <si>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</si>
  <si>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</si>
  <si>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</si>
  <si>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</si>
  <si>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</si>
  <si>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</si>
  <si>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</si>
  <si>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</si>
  <si>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</si>
  <si>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</si>
  <si>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</si>
  <si>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</si>
  <si>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</si>
  <si>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</si>
  <si>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</si>
  <si>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</si>
  <si>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</si>
  <si>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</si>
  <si>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</si>
  <si>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</si>
  <si>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</si>
  <si>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</si>
  <si>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</si>
  <si>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</si>
  <si>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</si>
  <si>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</si>
  <si>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</si>
  <si>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</si>
  <si>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</si>
  <si>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</si>
  <si>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</si>
  <si>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</si>
  <si>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</si>
  <si>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</si>
  <si>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</si>
  <si>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</si>
  <si>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</si>
  <si>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</si>
  <si>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</si>
  <si>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</si>
  <si>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</si>
  <si>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</si>
  <si>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</si>
  <si>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</si>
  <si>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</si>
  <si>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</si>
  <si>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</si>
  <si>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</si>
  <si>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</si>
  <si>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</si>
  <si>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</si>
  <si>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</si>
  <si>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</si>
  <si>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</si>
  <si>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</si>
  <si>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</si>
  <si>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</si>
  <si>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</si>
  <si>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</si>
  <si>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</si>
  <si>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</si>
  <si>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</si>
  <si>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</si>
  <si>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</si>
  <si>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</si>
  <si>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</si>
  <si>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</si>
  <si>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</si>
  <si>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</si>
  <si>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</si>
  <si>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</si>
  <si>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</si>
  <si>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</si>
  <si>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</si>
  <si>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</si>
  <si>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</si>
  <si>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</si>
  <si>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</si>
  <si>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</si>
  <si>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</si>
  <si>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</si>
  <si>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</si>
  <si>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</si>
  <si>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</si>
  <si>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</si>
  <si>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</si>
  <si>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</si>
  <si>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</si>
  <si>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</si>
  <si>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</si>
  <si>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</si>
  <si>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</si>
  <si>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</si>
  <si>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</si>
  <si>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</si>
  <si>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</si>
  <si>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</si>
  <si>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</si>
  <si>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</si>
  <si>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</si>
  <si>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</si>
  <si>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</si>
  <si>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</si>
  <si>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</si>
  <si>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</si>
  <si>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</si>
  <si>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</si>
  <si>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</si>
  <si>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</si>
  <si>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</si>
  <si>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</si>
  <si>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</si>
  <si>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</si>
  <si>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</si>
  <si>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</si>
  <si>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</si>
  <si>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</si>
  <si>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</si>
  <si>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</si>
  <si>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</si>
  <si>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</si>
  <si>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</si>
  <si>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</si>
  <si>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</si>
  <si>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</si>
  <si>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</si>
  <si>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</si>
  <si>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</si>
  <si>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</si>
  <si>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</si>
  <si>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</si>
  <si>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</si>
  <si>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</si>
  <si>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</si>
  <si>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</si>
  <si>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</si>
  <si>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</si>
  <si>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</si>
  <si>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</si>
  <si>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</si>
  <si>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</si>
  <si>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</si>
  <si>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</si>
  <si>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</si>
  <si>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</si>
  <si>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</si>
  <si>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</si>
  <si>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</si>
  <si>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</si>
  <si>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</si>
  <si>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</si>
  <si>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</si>
  <si>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</si>
  <si>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</si>
  <si>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</si>
  <si>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</si>
  <si>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</si>
  <si>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</si>
  <si>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</si>
  <si>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</si>
  <si>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</si>
  <si>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</si>
  <si>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</si>
  <si>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</si>
  <si>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</si>
  <si>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</si>
  <si>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</si>
  <si>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</si>
  <si>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</si>
  <si>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</si>
  <si>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</si>
  <si>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</si>
  <si>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</si>
  <si>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</si>
  <si>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</si>
  <si>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</si>
  <si>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</si>
  <si>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</si>
  <si>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</si>
  <si>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</si>
  <si>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</si>
  <si>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</si>
  <si>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</si>
  <si>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</si>
  <si>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</si>
  <si>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</si>
  <si>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</si>
  <si>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</si>
  <si>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</si>
  <si>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</si>
  <si>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</si>
  <si>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</si>
  <si>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</si>
  <si>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</si>
  <si>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</si>
  <si>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</si>
  <si>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</si>
  <si>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</si>
  <si>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</si>
  <si>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</si>
  <si>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</si>
  <si>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</si>
  <si>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</si>
  <si>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</si>
  <si>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</si>
  <si>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</si>
  <si>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</si>
  <si>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</si>
  <si>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</si>
  <si>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</si>
  <si>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</si>
  <si>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</si>
  <si>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</si>
  <si>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</si>
  <si>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</si>
  <si>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</si>
  <si>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</si>
  <si>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</si>
  <si>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</si>
  <si>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</si>
  <si>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</si>
  <si>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</si>
  <si>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</si>
  <si>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</si>
  <si>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</si>
  <si>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</si>
  <si>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</si>
  <si>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</si>
  <si>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</si>
  <si>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</si>
  <si>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</si>
  <si>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</si>
  <si>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</si>
  <si>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</si>
  <si>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</si>
  <si>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</si>
  <si>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</si>
  <si>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</si>
  <si>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</si>
  <si>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</si>
  <si>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</si>
  <si>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</si>
  <si>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</si>
  <si>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</si>
  <si>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</si>
  <si>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</si>
  <si>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</si>
  <si>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</si>
  <si>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</si>
  <si>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</si>
  <si>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</si>
  <si>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</si>
  <si>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</si>
  <si>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</si>
  <si>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</si>
  <si>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</si>
  <si>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</si>
  <si>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</si>
  <si>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</si>
  <si>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</si>
  <si>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</si>
  <si>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</si>
  <si>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</si>
  <si>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</si>
  <si>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</si>
  <si>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</si>
  <si>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</si>
  <si>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</si>
  <si>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</si>
  <si>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</si>
  <si>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</si>
  <si>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</si>
  <si>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</si>
  <si>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</si>
  <si>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</si>
  <si>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</si>
  <si>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</si>
  <si>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</si>
  <si>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</si>
  <si>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</si>
  <si>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</si>
  <si>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</si>
  <si>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</si>
  <si>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</si>
  <si>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</si>
  <si>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</si>
  <si>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</si>
  <si>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</si>
  <si>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</si>
  <si>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</si>
  <si>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</si>
  <si>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</si>
  <si>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</si>
  <si>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</si>
  <si>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</si>
  <si>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</si>
  <si>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</si>
  <si>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</si>
  <si>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</si>
  <si>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</si>
  <si>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</si>
  <si>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</si>
  <si>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</si>
  <si>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</si>
  <si>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</si>
  <si>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</si>
  <si>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</si>
  <si>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</si>
  <si>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</si>
  <si>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</si>
  <si>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</si>
  <si>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</si>
  <si>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</si>
  <si>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</si>
  <si>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</si>
  <si>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</si>
  <si>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</si>
  <si>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</si>
  <si>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</si>
  <si>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</si>
  <si>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</si>
  <si>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</si>
  <si>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</si>
  <si>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</si>
  <si>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</si>
  <si>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</si>
  <si>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</si>
  <si>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</si>
  <si>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</si>
  <si>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</si>
  <si>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</si>
  <si>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</si>
  <si>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</si>
  <si>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</si>
  <si>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</si>
  <si>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</si>
  <si>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</si>
  <si>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</si>
  <si>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</si>
  <si>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</si>
  <si>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</si>
  <si>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</si>
  <si>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</si>
  <si>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</si>
  <si>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</si>
  <si>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</si>
  <si>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</si>
  <si>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</si>
  <si>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</si>
  <si>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</si>
  <si>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</si>
  <si>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</si>
  <si>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</si>
  <si>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</si>
  <si>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</si>
  <si>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</si>
  <si>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</si>
  <si>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</si>
  <si>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</si>
  <si>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</si>
  <si>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</si>
  <si>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</si>
  <si>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</si>
  <si>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</si>
  <si>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</si>
  <si>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</si>
  <si>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</si>
  <si>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</si>
  <si>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</si>
  <si>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</si>
  <si>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</si>
  <si>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</si>
  <si>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</si>
  <si>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</si>
  <si>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</si>
  <si>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</si>
  <si>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</si>
  <si>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</si>
  <si>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</si>
  <si>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</si>
  <si>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</si>
  <si>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</si>
  <si>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</si>
  <si>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</si>
  <si>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</si>
  <si>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</si>
  <si>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</si>
  <si>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</si>
  <si>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</si>
  <si>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</si>
  <si>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</si>
  <si>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</si>
  <si>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</si>
  <si>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</si>
  <si>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</si>
  <si>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</si>
  <si>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</si>
  <si>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</si>
  <si>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</si>
  <si>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</si>
  <si>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</si>
  <si>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</si>
  <si>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</si>
  <si>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</si>
  <si>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</si>
  <si>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</si>
  <si>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</si>
  <si>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</si>
  <si>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</si>
  <si>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</si>
  <si>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</si>
  <si>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</si>
  <si>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</si>
  <si>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</si>
  <si>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</si>
  <si>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</si>
  <si>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</si>
  <si>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</si>
  <si>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</si>
  <si>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</si>
  <si>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</si>
  <si>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</si>
  <si>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</si>
  <si>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</si>
  <si>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</si>
  <si>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</si>
  <si>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</si>
  <si>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</si>
  <si>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</si>
  <si>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</si>
  <si>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</si>
  <si>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</si>
  <si>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</si>
  <si>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</si>
  <si>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</si>
  <si>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</si>
  <si>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</si>
  <si>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</si>
  <si>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</si>
  <si>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</si>
  <si>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</si>
  <si>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</si>
  <si>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</si>
  <si>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</si>
  <si>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</si>
  <si>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</si>
  <si>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</si>
  <si>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</si>
  <si>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</si>
  <si>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</si>
  <si>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</si>
  <si>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</si>
  <si>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</si>
  <si>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</si>
  <si>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</si>
  <si>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</si>
  <si>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</si>
  <si>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</si>
  <si>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</si>
  <si>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</si>
  <si>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</si>
  <si>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</si>
  <si>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</si>
  <si>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</si>
  <si>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</si>
  <si>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</si>
  <si>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</si>
  <si>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</si>
  <si>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</si>
  <si>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</si>
  <si>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</si>
  <si>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</si>
  <si>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</si>
  <si>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</si>
  <si>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</si>
  <si>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</si>
  <si>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</si>
  <si>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</si>
  <si>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</si>
  <si>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</si>
  <si>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</si>
  <si>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</si>
  <si>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</si>
  <si>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</si>
  <si>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</si>
  <si>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</si>
  <si>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</si>
  <si>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</si>
  <si>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</si>
  <si>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</si>
  <si>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</si>
  <si>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</si>
  <si>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</si>
  <si>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</si>
  <si>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</si>
  <si>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</si>
  <si>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</si>
  <si>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</si>
  <si>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</si>
  <si>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</si>
  <si>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</si>
  <si>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</si>
  <si>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</si>
  <si>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</si>
  <si>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</si>
  <si>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</si>
  <si>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</si>
  <si>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</si>
  <si>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</si>
  <si>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</si>
  <si>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</si>
  <si>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</si>
  <si>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</si>
  <si>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</si>
  <si>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</si>
  <si>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</si>
  <si>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</si>
  <si>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</si>
  <si>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</si>
  <si>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</si>
  <si>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</si>
  <si>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</si>
  <si>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</si>
  <si>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</si>
  <si>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</si>
  <si>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</si>
  <si>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</si>
  <si>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</si>
  <si>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</si>
  <si>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</si>
  <si>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</si>
  <si>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</si>
  <si>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</si>
  <si>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</si>
  <si>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</si>
  <si>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</si>
  <si>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</si>
  <si>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</si>
  <si>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</si>
  <si>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</si>
  <si>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</si>
  <si>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</si>
  <si>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</si>
  <si>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</si>
  <si>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</si>
  <si>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</si>
  <si>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</si>
  <si>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</si>
  <si>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</si>
  <si>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</si>
  <si>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</si>
  <si>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</si>
  <si>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</si>
  <si>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</si>
  <si>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</si>
  <si>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</si>
  <si>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</si>
  <si>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</si>
  <si>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</si>
  <si>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</si>
  <si>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</si>
  <si>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</si>
  <si>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</si>
  <si>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</si>
  <si>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</si>
  <si>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</si>
  <si>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</si>
  <si>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</si>
  <si>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</si>
  <si>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</si>
  <si>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</si>
  <si>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</si>
  <si>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</si>
  <si>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</si>
  <si>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</si>
  <si>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</si>
  <si>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</si>
  <si>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</si>
  <si>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</si>
  <si>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</si>
  <si>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</si>
  <si>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</si>
  <si>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</si>
  <si>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</si>
  <si>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</si>
  <si>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</si>
  <si>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</si>
  <si>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</si>
  <si>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</si>
  <si>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</si>
  <si>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</si>
  <si>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</si>
  <si>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</si>
  <si>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</si>
  <si>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</si>
  <si>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</si>
  <si>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</si>
  <si>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</si>
  <si>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</si>
  <si>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</si>
  <si>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</si>
  <si>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</si>
  <si>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</si>
  <si>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</si>
  <si>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</si>
  <si>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</si>
  <si>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</si>
  <si>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</si>
  <si>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</si>
  <si>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</si>
  <si>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</si>
  <si>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</si>
  <si>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</si>
  <si>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</si>
  <si>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</si>
  <si>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</si>
  <si>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</si>
  <si>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</si>
  <si>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</si>
  <si>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</si>
  <si>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</si>
  <si>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</si>
  <si>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</si>
  <si>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</si>
  <si>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</si>
  <si>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</si>
  <si>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</si>
  <si>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</si>
  <si>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</si>
  <si>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</si>
  <si>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</si>
  <si>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</si>
  <si>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</si>
  <si>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</si>
  <si>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</si>
  <si>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</si>
  <si>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</si>
  <si>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</si>
  <si>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</si>
  <si>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</si>
  <si>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</si>
  <si>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</si>
  <si>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</si>
  <si>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</si>
  <si>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</si>
  <si>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</si>
  <si>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</si>
  <si>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</si>
  <si>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</si>
  <si>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</si>
  <si>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</si>
  <si>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</si>
  <si>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</si>
  <si>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</si>
  <si>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</si>
  <si>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</si>
  <si>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</si>
  <si>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</si>
  <si>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</si>
  <si>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</si>
  <si>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</si>
  <si>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</si>
  <si>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</si>
  <si>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</si>
  <si>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</si>
  <si>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</si>
  <si>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</si>
  <si>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</si>
  <si>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</si>
  <si>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</si>
  <si>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</si>
  <si>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</si>
  <si>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</si>
  <si>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</si>
  <si>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</si>
  <si>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</si>
  <si>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</si>
  <si>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</si>
  <si>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</si>
  <si>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</si>
  <si>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</si>
  <si>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</si>
  <si>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</si>
  <si>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</si>
  <si>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</si>
  <si>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</si>
  <si>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</si>
  <si>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</si>
  <si>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</si>
  <si>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</si>
  <si>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</si>
  <si>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</si>
  <si>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</si>
  <si>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</si>
  <si>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</si>
  <si>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</si>
  <si>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</si>
  <si>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</si>
  <si>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</si>
  <si>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</si>
  <si>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</si>
  <si>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</si>
  <si>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</si>
  <si>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</si>
  <si>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</si>
  <si>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</si>
  <si>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</si>
  <si>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</si>
  <si>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</si>
  <si>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</si>
  <si>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</si>
  <si>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</si>
  <si>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</si>
  <si>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</si>
  <si>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</si>
  <si>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</si>
  <si>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</si>
  <si>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</si>
  <si>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</si>
  <si>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</si>
  <si>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</si>
  <si>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</si>
  <si>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</si>
  <si>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</si>
  <si>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</si>
  <si>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</si>
  <si>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</si>
  <si>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</si>
  <si>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</si>
  <si>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</si>
  <si>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</si>
  <si>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</si>
  <si>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</si>
  <si>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</si>
  <si>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</si>
  <si>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</si>
  <si>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</si>
  <si>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</si>
  <si>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</si>
  <si>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</si>
  <si>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</si>
  <si>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</si>
  <si>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</si>
  <si>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</si>
  <si>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</si>
  <si>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</si>
  <si>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</si>
  <si>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</si>
  <si>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</si>
  <si>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</si>
  <si>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</si>
  <si>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</si>
  <si>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</si>
  <si>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</si>
  <si>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</si>
  <si>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</si>
  <si>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</si>
  <si>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</si>
  <si>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</si>
  <si>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</si>
  <si>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</si>
  <si>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</si>
  <si>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</si>
  <si>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</si>
  <si>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</si>
  <si>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</si>
  <si>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</si>
  <si>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</si>
  <si>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</si>
  <si>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</si>
  <si>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</si>
  <si>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</si>
  <si>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</si>
  <si>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</si>
  <si>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</si>
  <si>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</si>
  <si>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</si>
  <si>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</si>
  <si>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</si>
  <si>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</si>
  <si>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</si>
  <si>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</si>
  <si>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</si>
  <si>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</si>
  <si>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</si>
  <si>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</si>
  <si>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</si>
  <si>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</si>
  <si>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</si>
  <si>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</si>
  <si>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</si>
  <si>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</si>
  <si>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</si>
  <si>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</si>
  <si>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</si>
  <si>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</si>
  <si>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</si>
  <si>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</si>
  <si>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</si>
  <si>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</si>
  <si>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</si>
  <si>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</si>
  <si>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</si>
  <si>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</si>
  <si>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</si>
  <si>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</si>
  <si>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</si>
  <si>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</si>
  <si>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</si>
  <si>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</si>
  <si>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</si>
  <si>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</si>
  <si>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</si>
  <si>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</si>
  <si>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</si>
  <si>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</si>
  <si>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</si>
  <si>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</si>
  <si>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</si>
  <si>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</si>
  <si>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</si>
  <si>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</si>
  <si>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</si>
  <si>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</si>
  <si>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</si>
  <si>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</si>
  <si>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</si>
  <si>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</si>
  <si>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</si>
  <si>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</si>
  <si>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</si>
  <si>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</si>
  <si>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</si>
  <si>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</si>
  <si>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</si>
  <si>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</si>
  <si>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</si>
  <si>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</si>
  <si>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</si>
  <si>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</si>
  <si>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</si>
  <si>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</si>
  <si>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</si>
  <si>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</si>
  <si>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</si>
  <si>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</si>
  <si>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</si>
  <si>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</si>
  <si>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</si>
  <si>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</si>
  <si>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</si>
  <si>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</si>
  <si>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</si>
  <si>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</si>
  <si>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</si>
  <si>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</si>
  <si>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</si>
  <si>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</si>
  <si>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</si>
  <si>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</si>
  <si>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</si>
  <si>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</si>
  <si>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</si>
  <si>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</si>
  <si>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</si>
  <si>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</si>
  <si>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</si>
  <si>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</si>
  <si>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</si>
  <si>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</si>
  <si>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</si>
  <si>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</si>
  <si>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</si>
  <si>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</si>
  <si>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</si>
  <si>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</si>
  <si>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</si>
  <si>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</si>
  <si>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</si>
  <si>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</si>
  <si>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</si>
  <si>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</si>
  <si>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</si>
  <si>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</si>
  <si>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</si>
  <si>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</si>
  <si>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</si>
  <si>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</si>
  <si>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</si>
  <si>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</si>
  <si>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</si>
  <si>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</si>
  <si>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</si>
  <si>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</si>
  <si>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</si>
  <si>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</si>
  <si>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</si>
  <si>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</si>
  <si>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</si>
  <si>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</si>
  <si>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</si>
  <si>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</si>
  <si>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</si>
  <si>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</si>
  <si>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</si>
  <si>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</si>
  <si>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</si>
  <si>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</si>
  <si>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</si>
  <si>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</si>
  <si>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</si>
  <si>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</si>
  <si>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</si>
  <si>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</si>
  <si>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</si>
  <si>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</si>
  <si>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</si>
  <si>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</si>
  <si>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</si>
  <si>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</si>
  <si>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</si>
  <si>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</si>
  <si>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</si>
  <si>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</si>
  <si>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</si>
  <si>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</si>
  <si>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</si>
  <si>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</si>
  <si>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</si>
  <si>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</si>
  <si>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</si>
  <si>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</si>
  <si>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</si>
  <si>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</si>
  <si>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</si>
  <si>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</si>
  <si>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</si>
  <si>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</si>
  <si>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</si>
  <si>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</si>
  <si>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</si>
  <si>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</si>
  <si>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</si>
  <si>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</si>
  <si>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</si>
  <si>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</si>
  <si>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</si>
  <si>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</si>
  <si>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</si>
  <si>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</si>
  <si>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</si>
  <si>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</si>
  <si>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</si>
  <si>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</si>
  <si>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</si>
  <si>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</si>
  <si>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</si>
  <si>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</si>
  <si>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</si>
  <si>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</si>
  <si>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</si>
  <si>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</si>
  <si>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</si>
  <si>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</si>
  <si>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</si>
  <si>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</si>
  <si>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</si>
  <si>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</si>
  <si>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</si>
  <si>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</si>
  <si>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</si>
  <si>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</si>
  <si>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</si>
  <si>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</si>
  <si>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</si>
  <si>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</si>
  <si>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</si>
  <si>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</si>
  <si>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</si>
  <si>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</si>
  <si>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</si>
  <si>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</si>
  <si>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</si>
  <si>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</si>
  <si>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</si>
  <si>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</si>
  <si>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</si>
  <si>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</si>
  <si>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</si>
  <si>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</si>
  <si>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</si>
  <si>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</si>
  <si>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</si>
  <si>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</si>
  <si>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</si>
  <si>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</si>
  <si>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</si>
  <si>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</si>
  <si>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</si>
  <si>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</si>
  <si>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</si>
  <si>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</si>
  <si>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</si>
  <si>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</si>
  <si>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</si>
  <si>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</si>
  <si>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</si>
  <si>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</si>
  <si>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</si>
  <si>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</si>
  <si>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</si>
  <si>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</si>
  <si>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</si>
  <si>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</si>
  <si>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</si>
  <si>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</si>
  <si>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</si>
  <si>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</si>
  <si>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</si>
  <si>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</si>
  <si>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</si>
  <si>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</si>
  <si>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</si>
  <si>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</si>
  <si>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</si>
  <si>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</si>
  <si>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</si>
  <si>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</si>
  <si>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</si>
  <si>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</si>
  <si>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</si>
  <si>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</si>
  <si>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</si>
  <si>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</si>
  <si>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</si>
  <si>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</si>
  <si>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</si>
  <si>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</si>
  <si>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</si>
  <si>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</si>
  <si>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</si>
  <si>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</si>
  <si>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</si>
  <si>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</si>
  <si>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</si>
  <si>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</si>
  <si>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</si>
  <si>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</si>
  <si>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</si>
  <si>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</si>
  <si>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</si>
  <si>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</si>
  <si>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</si>
  <si>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</si>
  <si>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</si>
  <si>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</si>
  <si>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</si>
  <si>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</si>
  <si>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</si>
  <si>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</si>
  <si>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</si>
  <si>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</si>
  <si>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</si>
  <si>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</si>
  <si>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</si>
  <si>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</si>
  <si>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</si>
  <si>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</si>
  <si>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</si>
  <si>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</si>
  <si>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</si>
  <si>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</si>
  <si>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</si>
  <si>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</si>
  <si>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</si>
  <si>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</si>
  <si>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</si>
  <si>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</si>
  <si>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</si>
  <si>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</si>
  <si>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</si>
  <si>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</si>
  <si>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</si>
  <si>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</si>
  <si>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</si>
  <si>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</si>
  <si>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</si>
  <si>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</si>
  <si>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</si>
  <si>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</si>
  <si>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</si>
  <si>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</si>
  <si>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</si>
  <si>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</si>
  <si>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</si>
  <si>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</si>
  <si>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</si>
  <si>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</si>
  <si>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</si>
  <si>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</si>
  <si>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</si>
  <si>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</si>
  <si>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</si>
  <si>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</si>
  <si>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</si>
  <si>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</si>
  <si>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</si>
  <si>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</si>
  <si>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</si>
  <si>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</si>
  <si>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</si>
  <si>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</si>
  <si>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</si>
  <si>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</si>
  <si>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</si>
  <si>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</si>
  <si>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</si>
  <si>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</si>
  <si>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</si>
  <si>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</si>
  <si>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</si>
  <si>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</si>
  <si>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</si>
  <si>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</si>
  <si>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</si>
  <si>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</si>
  <si>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</si>
  <si>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</si>
  <si>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</si>
  <si>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</si>
  <si>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</si>
  <si>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</si>
  <si>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</si>
  <si>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</si>
  <si>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</si>
  <si>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</si>
  <si>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</si>
  <si>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</si>
  <si>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</si>
  <si>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</si>
  <si>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</si>
  <si>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</si>
  <si>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</si>
  <si>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</si>
  <si>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</si>
  <si>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</si>
  <si>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</si>
  <si>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</si>
  <si>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</si>
  <si>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</si>
  <si>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</si>
  <si>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</si>
  <si>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</si>
  <si>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</si>
  <si>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</si>
  <si>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</si>
  <si>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</si>
  <si>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</si>
  <si>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</si>
  <si>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</si>
  <si>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</si>
  <si>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</si>
  <si>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</si>
  <si>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</si>
  <si>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</si>
  <si>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</si>
  <si>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</si>
  <si>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</si>
  <si>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</si>
  <si>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</si>
  <si>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</si>
  <si>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</si>
  <si>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</si>
  <si>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</si>
  <si>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</si>
  <si>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</si>
  <si>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</si>
  <si>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</si>
  <si>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</si>
  <si>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</si>
  <si>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</si>
  <si>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</si>
  <si>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</si>
  <si>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</si>
  <si>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</si>
  <si>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</si>
  <si>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</si>
  <si>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</si>
  <si>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</si>
  <si>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</si>
  <si>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</si>
  <si>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</si>
  <si>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</si>
  <si>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</si>
  <si>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</si>
  <si>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</si>
  <si>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</si>
  <si>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</si>
  <si>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</si>
  <si>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</si>
  <si>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</si>
  <si>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</si>
  <si>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</si>
  <si>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</si>
  <si>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</si>
  <si>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</si>
  <si>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</si>
  <si>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</si>
  <si>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</si>
  <si>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</si>
  <si>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</si>
  <si>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</si>
  <si>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</si>
  <si>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</si>
  <si>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</si>
  <si>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</si>
  <si>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</si>
  <si>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</si>
  <si>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</si>
  <si>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</si>
  <si>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</si>
  <si>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</si>
  <si>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</si>
  <si>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</si>
  <si>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</si>
  <si>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</si>
  <si>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</si>
  <si>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</si>
  <si>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</si>
  <si>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</si>
  <si>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</si>
  <si>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</si>
  <si>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</si>
  <si>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</si>
  <si>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</si>
  <si>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</si>
  <si>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</si>
  <si>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</si>
  <si>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</si>
  <si>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</si>
  <si>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</si>
  <si>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</si>
  <si>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</si>
  <si>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</si>
  <si>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</si>
  <si>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</si>
  <si>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</si>
  <si>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</si>
  <si>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</si>
  <si>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</si>
  <si>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</si>
  <si>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</si>
  <si>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</si>
  <si>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</si>
  <si>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</si>
  <si>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</si>
  <si>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</si>
  <si>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</si>
  <si>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</si>
  <si>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</si>
  <si>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</si>
  <si>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</si>
  <si>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</si>
  <si>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</si>
  <si>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</si>
  <si>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</si>
  <si>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</si>
  <si>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</si>
  <si>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</si>
  <si>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</si>
  <si>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</si>
  <si>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</si>
  <si>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</si>
  <si>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</si>
  <si>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</si>
  <si>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</si>
  <si>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</si>
  <si>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</si>
  <si>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</si>
  <si>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</si>
  <si>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</si>
  <si>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</si>
  <si>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</si>
  <si>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</si>
  <si>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</si>
  <si>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</si>
  <si>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</si>
  <si>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</si>
  <si>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</si>
  <si>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</si>
  <si>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</si>
  <si>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</si>
  <si>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</si>
  <si>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</si>
  <si>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</si>
  <si>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</si>
  <si>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</si>
  <si>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</si>
  <si>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</si>
  <si>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</si>
  <si>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</si>
  <si>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</si>
  <si>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</si>
  <si>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</si>
  <si>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</si>
  <si>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</si>
  <si>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</si>
  <si>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</si>
  <si>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</si>
  <si>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</si>
  <si>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</si>
  <si>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</si>
  <si>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</si>
  <si>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</si>
  <si>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</si>
  <si>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</si>
  <si>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</si>
  <si>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</si>
  <si>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</si>
  <si>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</si>
  <si>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</si>
  <si>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</si>
  <si>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</si>
  <si>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</si>
  <si>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</si>
  <si>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</si>
  <si>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</si>
  <si>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</si>
  <si>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</si>
  <si>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</si>
  <si>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</si>
  <si>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</si>
  <si>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</si>
  <si>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</si>
  <si>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</si>
  <si>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</si>
  <si>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</si>
  <si>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</si>
  <si>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</si>
  <si>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</si>
  <si>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</si>
  <si>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</si>
  <si>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</si>
  <si>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</si>
  <si>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</si>
  <si>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</si>
  <si>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</si>
  <si>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</si>
  <si>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</si>
  <si>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</si>
  <si>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</si>
  <si>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</si>
  <si>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</si>
  <si>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</si>
  <si>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</si>
  <si>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</si>
  <si>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</si>
  <si>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</si>
  <si>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</si>
  <si>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</si>
  <si>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</si>
  <si>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</si>
  <si>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</si>
  <si>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</si>
  <si>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</si>
  <si>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</si>
  <si>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</si>
  <si>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</si>
  <si>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</si>
  <si>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</si>
  <si>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</si>
  <si>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</si>
  <si>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</si>
  <si>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</si>
  <si>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</si>
  <si>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</si>
  <si>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</si>
  <si>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</si>
  <si>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</si>
  <si>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</si>
  <si>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</si>
  <si>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</si>
  <si>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</si>
  <si>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</si>
  <si>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</si>
  <si>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</si>
  <si>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</si>
  <si>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</si>
  <si>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</si>
  <si>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</si>
  <si>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</si>
  <si>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</si>
  <si>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</si>
  <si>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</si>
  <si>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</si>
  <si>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</si>
  <si>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</si>
  <si>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</si>
  <si>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</si>
  <si>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</si>
  <si>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</si>
  <si>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</si>
  <si>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</si>
  <si>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</si>
  <si>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</si>
  <si>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</si>
  <si>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</si>
  <si>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</si>
  <si>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</si>
  <si>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</si>
  <si>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</si>
  <si>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</si>
  <si>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</si>
  <si>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</si>
  <si>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</si>
  <si>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</si>
  <si>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</si>
  <si>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</si>
  <si>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</si>
  <si>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</si>
  <si>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</si>
  <si>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</si>
  <si>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</si>
  <si>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</si>
  <si>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</si>
  <si>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</si>
  <si>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</si>
  <si>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</si>
  <si>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</si>
  <si>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</si>
  <si>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</si>
  <si>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</si>
  <si>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</si>
  <si>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</si>
  <si>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</si>
  <si>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</si>
  <si>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</si>
  <si>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</si>
  <si>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</si>
  <si>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</si>
  <si>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</si>
  <si>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</si>
  <si>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</si>
  <si>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</si>
  <si>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</si>
  <si>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</si>
  <si>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</si>
  <si>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</si>
  <si>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</si>
  <si>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</si>
  <si>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</si>
  <si>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</si>
  <si>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</si>
  <si>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</si>
  <si>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</si>
  <si>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</si>
  <si>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</si>
  <si>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</si>
  <si>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</si>
  <si>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</si>
  <si>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</si>
  <si>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</si>
  <si>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</si>
  <si>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</si>
  <si>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</si>
  <si>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</si>
  <si>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</si>
  <si>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</si>
  <si>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</si>
  <si>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</si>
  <si>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</si>
  <si>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</si>
  <si>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</si>
  <si>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</si>
  <si>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</si>
  <si>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</si>
  <si>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</si>
  <si>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</si>
  <si>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</si>
  <si>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</si>
  <si>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</si>
  <si>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</si>
  <si>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</si>
  <si>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</si>
  <si>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</si>
  <si>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</si>
  <si>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</si>
  <si>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</si>
  <si>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</si>
  <si>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</si>
  <si>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</si>
  <si>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</si>
  <si>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</si>
  <si>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</si>
  <si>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</si>
  <si>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</si>
  <si>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</si>
  <si>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</si>
  <si>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</si>
  <si>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</si>
  <si>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</si>
  <si>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</si>
  <si>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</si>
  <si>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</si>
  <si>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</si>
  <si>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</si>
  <si>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</si>
  <si>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</si>
  <si>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</si>
  <si>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</si>
  <si>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</si>
  <si>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</si>
  <si>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</si>
  <si>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</si>
  <si>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</si>
  <si>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</si>
  <si>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</si>
  <si>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</si>
  <si>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</si>
  <si>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</si>
  <si>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</si>
  <si>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</si>
  <si>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</si>
  <si>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</si>
  <si>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</si>
  <si>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</si>
  <si>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</si>
  <si>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</si>
  <si>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</si>
  <si>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</si>
  <si>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</si>
  <si>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</si>
  <si>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</si>
  <si>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</si>
  <si>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</si>
  <si>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</si>
  <si>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</si>
  <si>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</si>
  <si>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</si>
  <si>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</si>
  <si>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</si>
  <si>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</si>
  <si>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</si>
  <si>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</si>
  <si>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</si>
  <si>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</si>
  <si>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</si>
  <si>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</si>
  <si>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</si>
  <si>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</si>
  <si>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</si>
  <si>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</si>
  <si>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</si>
  <si>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</si>
  <si>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</si>
  <si>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</si>
  <si>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</si>
  <si>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</si>
  <si>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</si>
  <si>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</si>
  <si>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</si>
  <si>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</si>
  <si>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</si>
  <si>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</si>
  <si>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</si>
  <si>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</si>
  <si>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</si>
  <si>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</si>
  <si>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</si>
  <si>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</si>
  <si>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</si>
  <si>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</si>
  <si>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</si>
  <si>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</si>
  <si>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</si>
  <si>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</si>
  <si>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</si>
  <si>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</si>
  <si>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</si>
  <si>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</si>
  <si>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</si>
  <si>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</si>
  <si>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</si>
  <si>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</si>
  <si>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</si>
  <si>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</si>
  <si>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</si>
  <si>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</si>
  <si>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</si>
  <si>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</si>
  <si>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</si>
  <si>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</si>
  <si>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</si>
  <si>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</si>
  <si>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</si>
  <si>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</si>
  <si>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</si>
  <si>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</si>
  <si>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</si>
  <si>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</si>
  <si>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</si>
  <si>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</si>
  <si>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</si>
  <si>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</si>
  <si>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</si>
  <si>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</si>
  <si>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</si>
  <si>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</si>
  <si>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</si>
  <si>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</si>
  <si>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</si>
  <si>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</si>
  <si>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</si>
  <si>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</si>
  <si>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</si>
  <si>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</si>
  <si>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</si>
  <si>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</si>
  <si>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</si>
  <si>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</si>
  <si>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</si>
  <si>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</si>
  <si>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</si>
  <si>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</si>
  <si>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</si>
  <si>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</si>
  <si>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</si>
  <si>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</si>
  <si>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</si>
  <si>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</si>
  <si>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</si>
  <si>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</si>
  <si>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</si>
  <si>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</si>
  <si>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</si>
  <si>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</si>
  <si>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</si>
  <si>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</si>
  <si>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</si>
  <si>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</si>
  <si>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</si>
  <si>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</si>
  <si>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</si>
  <si>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</si>
  <si>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</si>
  <si>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</si>
  <si>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</si>
  <si>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</si>
  <si>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</si>
  <si>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</si>
  <si>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</si>
  <si>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</si>
  <si>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</si>
  <si>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</si>
  <si>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</si>
  <si>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</si>
  <si>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</si>
  <si>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</si>
  <si>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</si>
  <si>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</si>
  <si>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</si>
  <si>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</si>
  <si>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</si>
  <si>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</si>
  <si>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</si>
  <si>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</si>
  <si>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</si>
  <si>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</si>
  <si>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</si>
  <si>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</si>
  <si>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</si>
  <si>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</si>
  <si>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</si>
  <si>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</si>
  <si>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</si>
  <si>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</si>
  <si>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</si>
  <si>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</si>
  <si>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</si>
  <si>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</si>
  <si>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</si>
  <si>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</si>
  <si>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</si>
  <si>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</si>
  <si>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</si>
  <si>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</si>
  <si>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</si>
  <si>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</si>
  <si>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</si>
  <si>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</si>
  <si>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</si>
  <si>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</si>
  <si>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</si>
  <si>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</si>
  <si>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</si>
  <si>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</si>
  <si>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</si>
  <si>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</si>
  <si>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</si>
  <si>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</si>
  <si>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</si>
  <si>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</si>
  <si>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</si>
  <si>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</si>
  <si>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</si>
  <si>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</si>
  <si>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</si>
  <si>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</si>
  <si>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</si>
  <si>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</si>
  <si>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</si>
  <si>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</si>
  <si>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</si>
  <si>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</si>
  <si>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</si>
  <si>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</si>
  <si>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</si>
  <si>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</si>
  <si>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</si>
  <si>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</si>
  <si>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</si>
  <si>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</si>
  <si>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</si>
  <si>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</si>
  <si>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</si>
  <si>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</si>
  <si>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</si>
  <si>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</si>
  <si>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</si>
  <si>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</si>
  <si>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</si>
  <si>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</si>
  <si>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</si>
  <si>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</si>
  <si>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</si>
  <si>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</si>
  <si>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</si>
  <si>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</si>
  <si>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</si>
  <si>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</si>
  <si>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</si>
  <si>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</si>
  <si>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</si>
  <si>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</si>
  <si>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</si>
  <si>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</si>
  <si>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</si>
  <si>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</si>
  <si>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</si>
  <si>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</si>
  <si>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</si>
  <si>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</si>
  <si>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</si>
  <si>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</si>
  <si>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</si>
  <si>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</si>
  <si>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</si>
  <si>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</si>
  <si>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</si>
  <si>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</si>
  <si>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</si>
  <si>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</si>
  <si>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</si>
  <si>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</si>
  <si>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</si>
  <si>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</si>
  <si>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</si>
  <si>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</si>
  <si>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</si>
  <si>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</si>
  <si>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</si>
  <si>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</si>
  <si>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</si>
  <si>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</si>
  <si>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</si>
  <si>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</si>
  <si>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</si>
  <si>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</si>
  <si>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</si>
  <si>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</si>
  <si>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</si>
  <si>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</si>
  <si>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</si>
  <si>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</si>
  <si>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</si>
  <si>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</si>
  <si>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</si>
  <si>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</si>
  <si>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</si>
  <si>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</si>
  <si>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</si>
  <si>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</si>
  <si>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</si>
  <si>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</si>
  <si>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</si>
  <si>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</si>
  <si>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</si>
  <si>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</si>
  <si>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</si>
  <si>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</si>
  <si>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</si>
  <si>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</si>
  <si>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</si>
  <si>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</si>
  <si>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</si>
  <si>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</si>
  <si>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</si>
  <si>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</si>
  <si>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</si>
  <si>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</si>
  <si>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</si>
  <si>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</si>
  <si>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</si>
  <si>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</si>
  <si>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</si>
  <si>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</si>
  <si>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</si>
  <si>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</si>
  <si>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</si>
  <si>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</si>
  <si>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</si>
  <si>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</si>
  <si>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</si>
  <si>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</si>
  <si>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</si>
  <si>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</si>
  <si>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</si>
  <si>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</si>
  <si>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</si>
  <si>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</si>
  <si>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</si>
  <si>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</si>
  <si>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</si>
  <si>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</si>
  <si>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</si>
  <si>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</si>
  <si>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</si>
  <si>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</si>
  <si>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</si>
  <si>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</si>
  <si>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</si>
  <si>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</si>
  <si>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</si>
  <si>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</si>
  <si>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</si>
  <si>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</si>
  <si>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</si>
  <si>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</si>
  <si>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</si>
  <si>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</si>
  <si>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</si>
  <si>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</si>
  <si>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</si>
  <si>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</si>
  <si>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</si>
  <si>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</si>
  <si>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</si>
  <si>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</si>
  <si>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</si>
  <si>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</si>
  <si>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</si>
  <si>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</si>
  <si>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</si>
  <si>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</si>
  <si>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</si>
  <si>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</si>
  <si>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</si>
  <si>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</si>
  <si>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</si>
  <si>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</si>
  <si>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</si>
  <si>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</si>
  <si>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</si>
  <si>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</si>
  <si>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</si>
  <si>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</si>
  <si>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</si>
  <si>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</si>
  <si>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</si>
  <si>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</si>
  <si>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</si>
  <si>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</si>
  <si>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</si>
  <si>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</si>
  <si>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</si>
  <si>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</si>
  <si>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</si>
  <si>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</si>
  <si>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</si>
  <si>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</si>
  <si>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</si>
  <si>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</si>
  <si>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</si>
  <si>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</si>
  <si>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</si>
  <si>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</si>
  <si>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</si>
  <si>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</si>
  <si>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</si>
  <si>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</si>
  <si>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</si>
  <si>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</si>
  <si>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</si>
  <si>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</si>
  <si>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</si>
  <si>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</si>
  <si>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</si>
  <si>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</si>
  <si>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</si>
  <si>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</si>
  <si>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</si>
  <si>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</si>
  <si>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</si>
  <si>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</si>
  <si>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</si>
  <si>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</si>
  <si>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</si>
  <si>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</si>
  <si>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</si>
  <si>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</si>
  <si>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</si>
  <si>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</si>
  <si>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</si>
  <si>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</si>
  <si>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</si>
  <si>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</si>
  <si>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</si>
  <si>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</si>
  <si>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</si>
  <si>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</si>
  <si>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</si>
  <si>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</si>
  <si>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</si>
  <si>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</si>
  <si>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</si>
  <si>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</si>
  <si>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</si>
  <si>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</si>
  <si>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</si>
  <si>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</si>
  <si>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</si>
  <si>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</si>
  <si>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</si>
  <si>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</si>
  <si>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</si>
  <si>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</si>
  <si>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</si>
  <si>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</si>
  <si>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</si>
  <si>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</si>
  <si>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</si>
  <si>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</si>
  <si>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</si>
  <si>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</si>
  <si>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</si>
  <si>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</si>
  <si>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</si>
  <si>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</si>
  <si>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</si>
  <si>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</si>
  <si>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</si>
  <si>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</si>
  <si>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</si>
  <si>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</si>
  <si>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</si>
  <si>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</si>
  <si>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</si>
  <si>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</si>
  <si>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</si>
  <si>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</si>
  <si>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</si>
  <si>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</si>
  <si>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</si>
  <si>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</si>
  <si>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</si>
  <si>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</si>
  <si>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</si>
  <si>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</si>
  <si>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</si>
  <si>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</si>
  <si>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</si>
  <si>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</si>
  <si>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</si>
  <si>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</si>
  <si>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</si>
  <si>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</si>
  <si>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</si>
  <si>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</si>
  <si>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</si>
  <si>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</si>
  <si>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</si>
  <si>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</si>
  <si>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</si>
  <si>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</si>
  <si>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</si>
  <si>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</si>
  <si>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</si>
  <si>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</si>
  <si>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</si>
  <si>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</si>
  <si>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</si>
  <si>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</si>
  <si>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</si>
  <si>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</si>
  <si>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</si>
  <si>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</si>
  <si>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</si>
  <si>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</si>
  <si>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</si>
  <si>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</si>
  <si>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</si>
  <si>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</si>
  <si>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</si>
  <si>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</si>
  <si>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</si>
  <si>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</si>
  <si>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</si>
  <si>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</si>
  <si>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</si>
  <si>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</si>
  <si>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</si>
  <si>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</si>
  <si>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</si>
  <si>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</si>
  <si>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</si>
  <si>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</si>
  <si>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</si>
  <si>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</si>
  <si>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</si>
  <si>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</si>
  <si>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</si>
  <si>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</si>
  <si>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</si>
  <si>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</si>
  <si>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</si>
  <si>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</si>
  <si>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</si>
  <si>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</si>
  <si>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</si>
  <si>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</si>
  <si>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</si>
  <si>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</si>
  <si>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</si>
  <si>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</si>
  <si>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</si>
  <si>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</si>
  <si>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</si>
  <si>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</si>
  <si>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</si>
  <si>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</si>
  <si>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</si>
  <si>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</si>
  <si>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</si>
  <si>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</si>
  <si>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</si>
  <si>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</si>
  <si>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</si>
  <si>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</si>
  <si>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</si>
  <si>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</si>
  <si>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</si>
  <si>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</si>
  <si>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</si>
  <si>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</si>
  <si>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</si>
  <si>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</si>
  <si>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</si>
  <si>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</si>
  <si>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</si>
  <si>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</si>
  <si>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</si>
  <si>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</si>
  <si>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</si>
  <si>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</si>
  <si>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</si>
  <si>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</si>
  <si>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</si>
  <si>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</si>
  <si>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</si>
  <si>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</si>
  <si>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</si>
  <si>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</si>
  <si>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</si>
  <si>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</si>
  <si>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</si>
  <si>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</si>
  <si>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</si>
  <si>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</si>
  <si>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</si>
  <si>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</si>
  <si>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</si>
  <si>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</si>
  <si>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</si>
  <si>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</si>
  <si>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</si>
  <si>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</si>
  <si>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</si>
  <si>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</si>
  <si>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</si>
  <si>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</si>
  <si>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</si>
  <si>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</si>
  <si>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</si>
  <si>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</si>
  <si>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</si>
  <si>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</si>
  <si>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</si>
  <si>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</si>
  <si>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</si>
  <si>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</si>
  <si>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</si>
  <si>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</si>
  <si>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</si>
  <si>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</si>
  <si>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</si>
  <si>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</si>
  <si>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</si>
  <si>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</si>
  <si>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</si>
  <si>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</si>
  <si>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</si>
  <si>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</si>
  <si>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</si>
  <si>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</si>
  <si>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</si>
  <si>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</si>
  <si>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</si>
  <si>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</si>
  <si>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</si>
  <si>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</si>
  <si>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</si>
  <si>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</si>
  <si>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</si>
  <si>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</si>
  <si>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</si>
  <si>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</si>
  <si>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</si>
  <si>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</si>
  <si>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</si>
  <si>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</si>
  <si>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</si>
  <si>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</si>
  <si>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</si>
  <si>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</si>
  <si>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</si>
  <si>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</si>
  <si>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</si>
  <si>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</si>
  <si>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</si>
  <si>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</si>
  <si>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</si>
  <si>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</si>
  <si>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</si>
  <si>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</si>
  <si>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</si>
  <si>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</si>
  <si>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</si>
  <si>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</si>
  <si>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</si>
  <si>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</si>
  <si>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</si>
  <si>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</si>
  <si>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</si>
  <si>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</si>
  <si>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</si>
  <si>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</si>
  <si>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</si>
  <si>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</si>
  <si>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</si>
  <si>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</si>
  <si>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</si>
  <si>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</si>
  <si>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</si>
  <si>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</si>
  <si>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</si>
  <si>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</si>
  <si>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</si>
  <si>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</si>
  <si>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</si>
  <si>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</si>
  <si>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</si>
  <si>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</si>
  <si>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</si>
  <si>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</si>
  <si>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</si>
  <si>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</si>
  <si>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</si>
  <si>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</si>
  <si>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</si>
  <si>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</si>
  <si>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</si>
  <si>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</si>
  <si>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</si>
  <si>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</si>
  <si>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</si>
  <si>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</si>
  <si>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</si>
  <si>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</si>
  <si>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</si>
  <si>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</si>
  <si>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</si>
  <si>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</si>
  <si>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</si>
  <si>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</si>
  <si>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</si>
  <si>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</si>
  <si>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</si>
  <si>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</si>
  <si>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</si>
  <si>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</si>
  <si>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</si>
  <si>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</si>
  <si>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</si>
  <si>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</si>
  <si>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</si>
  <si>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</si>
  <si>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</si>
  <si>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</si>
  <si>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</si>
  <si>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</si>
  <si>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</si>
  <si>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</si>
  <si>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</si>
  <si>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</si>
  <si>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</si>
  <si>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</si>
  <si>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</si>
  <si>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</si>
  <si>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</si>
  <si>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</si>
  <si>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</si>
  <si>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</si>
  <si>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</si>
  <si>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</si>
  <si>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</si>
  <si>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</si>
  <si>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</si>
  <si>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</si>
  <si>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</si>
  <si>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</si>
  <si>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</si>
  <si>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</si>
  <si>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</si>
  <si>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</si>
  <si>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</si>
  <si>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</si>
  <si>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</si>
  <si>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</si>
  <si>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</si>
  <si>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</si>
  <si>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</si>
  <si>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</si>
  <si>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</si>
  <si>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</si>
  <si>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</si>
  <si>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</si>
  <si>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</si>
  <si>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</si>
  <si>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</si>
  <si>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</si>
  <si>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</si>
  <si>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</si>
  <si>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</si>
  <si>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</si>
  <si>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</si>
  <si>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</si>
  <si>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</si>
  <si>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</si>
  <si>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</si>
  <si>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</si>
  <si>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</si>
  <si>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</si>
  <si>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</si>
  <si>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</si>
  <si>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</si>
  <si>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</si>
  <si>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</si>
  <si>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</si>
  <si>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</si>
  <si>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</si>
  <si>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</si>
  <si>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</si>
  <si>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</si>
  <si>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</si>
  <si>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</si>
  <si>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</si>
  <si>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</si>
  <si>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</si>
  <si>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</si>
  <si>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</si>
  <si>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</si>
  <si>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</si>
  <si>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</si>
  <si>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</si>
  <si>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</si>
  <si>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</si>
  <si>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</si>
  <si>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</si>
  <si>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</si>
  <si>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</si>
  <si>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</si>
  <si>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</si>
  <si>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</si>
  <si>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</si>
  <si>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</si>
  <si>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</si>
  <si>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</si>
  <si>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</si>
  <si>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</si>
  <si>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</si>
  <si>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</si>
  <si>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</si>
  <si>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</si>
  <si>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</si>
  <si>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</si>
  <si>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</si>
  <si>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</si>
  <si>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</si>
  <si>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</si>
  <si>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</si>
  <si>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</si>
  <si>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</si>
  <si>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</si>
  <si>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</si>
  <si>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</si>
  <si>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</si>
  <si>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</si>
  <si>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</si>
  <si>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</si>
  <si>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</si>
  <si>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</si>
  <si>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</si>
  <si>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</si>
  <si>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</si>
  <si>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</si>
  <si>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</si>
  <si>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</si>
  <si>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</si>
  <si>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</si>
  <si>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</si>
  <si>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</si>
  <si>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</si>
  <si>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</si>
  <si>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</si>
  <si>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</si>
  <si>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</si>
  <si>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</si>
  <si>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</si>
  <si>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</si>
  <si>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</si>
  <si>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</si>
  <si>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</si>
  <si>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</si>
  <si>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</si>
  <si>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</si>
  <si>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</si>
  <si>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</si>
  <si>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</si>
  <si>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</si>
  <si>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</si>
  <si>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</si>
  <si>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</si>
  <si>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</si>
  <si>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</si>
  <si>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</si>
  <si>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</si>
  <si>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</si>
  <si>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</si>
  <si>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</si>
  <si>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</si>
  <si>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</si>
  <si>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</si>
  <si>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</si>
  <si>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</si>
  <si>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</si>
  <si>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</si>
  <si>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</si>
  <si>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</si>
  <si>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</si>
  <si>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</si>
  <si>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</si>
  <si>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</si>
  <si>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</si>
  <si>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</si>
  <si>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</si>
  <si>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</si>
  <si>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</si>
  <si>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</si>
  <si>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</si>
  <si>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</si>
  <si>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</si>
  <si>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</si>
  <si>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</si>
  <si>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</si>
  <si>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</si>
  <si>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</si>
  <si>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</si>
  <si>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</si>
  <si>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</si>
  <si>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</si>
  <si>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</si>
  <si>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</si>
  <si>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</si>
  <si>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</si>
  <si>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</si>
  <si>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</si>
  <si>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</si>
  <si>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</si>
  <si>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</si>
  <si>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</si>
  <si>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</si>
  <si>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</si>
  <si>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</si>
  <si>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</si>
  <si>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</si>
  <si>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</si>
  <si>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</si>
  <si>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</si>
  <si>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</si>
  <si>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</si>
  <si>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</si>
  <si>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</si>
  <si>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</si>
  <si>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</si>
  <si>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</si>
  <si>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</si>
  <si>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</si>
  <si>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</si>
  <si>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</si>
  <si>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</si>
  <si>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</si>
  <si>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</si>
  <si>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</si>
  <si>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</si>
  <si>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</si>
  <si>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</si>
  <si>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</si>
  <si>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</si>
  <si>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</si>
  <si>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</si>
  <si>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</si>
  <si>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</si>
  <si>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</si>
  <si>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</si>
  <si>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</si>
  <si>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</si>
  <si>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</si>
  <si>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</si>
  <si>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</si>
  <si>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</si>
  <si>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</si>
  <si>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</si>
  <si>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</si>
  <si>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</si>
  <si>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</si>
  <si>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</si>
  <si>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</si>
  <si>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</si>
  <si>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</si>
  <si>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</si>
  <si>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</si>
  <si>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</si>
  <si>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</si>
  <si>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</si>
  <si>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</si>
  <si>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</si>
  <si>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</si>
  <si>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</si>
  <si>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</si>
  <si>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</si>
  <si>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</si>
  <si>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</si>
  <si>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</si>
  <si>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</si>
  <si>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</si>
  <si>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</si>
  <si>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</si>
  <si>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</si>
  <si>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</si>
  <si>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</si>
  <si>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</si>
  <si>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</si>
  <si>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</si>
  <si>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</si>
  <si>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</si>
  <si>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</si>
  <si>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</si>
  <si>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</si>
  <si>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</si>
  <si>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</si>
  <si>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</si>
  <si>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</si>
  <si>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</si>
  <si>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</si>
  <si>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</si>
  <si>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</si>
  <si>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</si>
  <si>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</si>
  <si>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</si>
  <si>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</si>
  <si>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</si>
  <si>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</si>
  <si>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</si>
  <si>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</si>
  <si>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</si>
  <si>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</si>
  <si>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</si>
  <si>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</si>
  <si>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</si>
  <si>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</si>
  <si>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</si>
  <si>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</si>
  <si>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</si>
  <si>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</si>
  <si>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</si>
  <si>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</si>
  <si>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</si>
  <si>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</si>
  <si>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</si>
  <si>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</si>
  <si>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</si>
  <si>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</si>
  <si>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</si>
  <si>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</si>
  <si>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</si>
  <si>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</si>
  <si>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</si>
  <si>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</si>
  <si>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</si>
  <si>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</si>
  <si>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</si>
  <si>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</si>
  <si>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</si>
  <si>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</si>
  <si>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</si>
  <si>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</si>
  <si>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</si>
  <si>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</si>
  <si>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</si>
  <si>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</si>
  <si>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</si>
  <si>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</si>
  <si>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</si>
  <si>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</si>
  <si>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</si>
  <si>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</si>
  <si>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</si>
  <si>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</si>
  <si>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</si>
  <si>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</si>
  <si>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</si>
  <si>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</si>
  <si>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</si>
  <si>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</si>
  <si>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</si>
  <si>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</si>
  <si>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</si>
  <si>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</si>
  <si>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</si>
  <si>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</si>
  <si>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</si>
  <si>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</si>
  <si>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</si>
  <si>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</si>
  <si>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</si>
  <si>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</si>
  <si>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</si>
  <si>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</si>
  <si>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</si>
  <si>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</si>
  <si>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</si>
  <si>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</si>
  <si>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</si>
  <si>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</si>
  <si>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</si>
  <si>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</si>
  <si>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</si>
  <si>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</si>
  <si>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</si>
  <si>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</si>
  <si>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</si>
  <si>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</si>
  <si>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</si>
  <si>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</si>
  <si>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</si>
  <si>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</si>
  <si>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</si>
  <si>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</si>
  <si>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</si>
  <si>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</si>
  <si>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</si>
  <si>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</si>
  <si>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</si>
  <si>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</si>
  <si>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</si>
  <si>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</si>
  <si>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</si>
  <si>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</si>
  <si>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</si>
  <si>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</si>
  <si>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</si>
  <si>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</si>
  <si>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</si>
  <si>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</si>
  <si>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</si>
  <si>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</si>
  <si>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</si>
  <si>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</si>
  <si>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</si>
  <si>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</si>
  <si>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</si>
  <si>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</si>
  <si>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</si>
  <si>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</si>
  <si>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</si>
  <si>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</si>
  <si>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</si>
  <si>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</si>
  <si>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</si>
  <si>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</si>
  <si>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</si>
  <si>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</si>
  <si>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</si>
  <si>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</si>
  <si>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</si>
  <si>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</si>
  <si>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</si>
  <si>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</si>
  <si>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</si>
  <si>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</si>
  <si>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</si>
  <si>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</si>
  <si>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</si>
  <si>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</si>
  <si>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</si>
  <si>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</si>
  <si>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</si>
  <si>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</si>
  <si>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</si>
  <si>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</si>
  <si>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</si>
  <si>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</si>
  <si>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</si>
  <si>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</si>
  <si>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</si>
  <si>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</si>
  <si>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</si>
  <si>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</si>
  <si>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</si>
  <si>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</si>
  <si>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</si>
  <si>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</si>
  <si>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</si>
  <si>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</si>
  <si>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</si>
  <si>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</si>
  <si>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</si>
  <si>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</si>
  <si>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</si>
  <si>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</si>
  <si>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</si>
  <si>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</si>
  <si>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</si>
  <si>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</si>
  <si>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</si>
  <si>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</si>
  <si>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</si>
  <si>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</si>
  <si>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</si>
  <si>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</si>
  <si>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</si>
  <si>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</si>
  <si>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</si>
  <si>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</si>
  <si>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</si>
  <si>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</si>
  <si>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</si>
  <si>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</si>
  <si>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</si>
  <si>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</si>
  <si>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</si>
  <si>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</si>
  <si>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</si>
  <si>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</si>
  <si>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</si>
  <si>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</si>
  <si>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</si>
  <si>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</si>
  <si>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</si>
  <si>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</si>
  <si>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</si>
  <si>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</si>
  <si>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</si>
  <si>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</si>
  <si>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</si>
  <si>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</si>
  <si>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</si>
  <si>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</si>
  <si>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</si>
  <si>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</si>
  <si>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</si>
  <si>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</si>
  <si>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</si>
  <si>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</si>
  <si>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</si>
  <si>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</si>
  <si>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</si>
  <si>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</si>
  <si>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</si>
  <si>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</si>
  <si>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</si>
  <si>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</si>
  <si>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</si>
  <si>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</si>
  <si>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</si>
  <si>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</si>
  <si>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</si>
  <si>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</si>
  <si>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</si>
  <si>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</si>
  <si>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</si>
  <si>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</si>
  <si>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</si>
  <si>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</si>
  <si>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</si>
  <si>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</si>
  <si>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</si>
  <si>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</si>
  <si>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</si>
  <si>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</si>
  <si>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</si>
  <si>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</si>
  <si>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</si>
  <si>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</si>
  <si>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</si>
  <si>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</si>
  <si>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</si>
  <si>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</si>
  <si>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</si>
  <si>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</si>
  <si>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</si>
  <si>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</si>
  <si>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</si>
  <si>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</si>
  <si>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</si>
  <si>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</si>
  <si>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</si>
  <si>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</si>
  <si>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</si>
  <si>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</si>
  <si>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</si>
  <si>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</si>
  <si>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</si>
  <si>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</si>
  <si>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</si>
  <si>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</si>
  <si>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</si>
  <si>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</si>
  <si>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</si>
  <si>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</si>
  <si>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</si>
  <si>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</si>
  <si>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</si>
  <si>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</si>
  <si>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</si>
  <si>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</si>
  <si>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</si>
  <si>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</si>
  <si>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</si>
  <si>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</si>
  <si>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</si>
  <si>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</si>
  <si>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</si>
  <si>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</si>
  <si>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</si>
  <si>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</si>
  <si>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</si>
  <si>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</si>
  <si>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</si>
  <si>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</si>
  <si>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</si>
  <si>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</si>
  <si>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</si>
  <si>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</si>
  <si>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</si>
  <si>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</si>
  <si>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</si>
  <si>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</si>
  <si>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</si>
  <si>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</si>
  <si>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</si>
  <si>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</si>
  <si>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</si>
  <si>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</si>
  <si>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</si>
  <si>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</si>
  <si>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</si>
  <si>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</si>
  <si>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</si>
  <si>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</si>
  <si>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</si>
  <si>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</si>
  <si>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</si>
  <si>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</si>
  <si>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</si>
  <si>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</si>
  <si>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</si>
  <si>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</si>
  <si>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</si>
  <si>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</si>
  <si>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</si>
  <si>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</si>
  <si>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</si>
  <si>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</si>
  <si>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</si>
  <si>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</si>
  <si>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</si>
  <si>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</si>
  <si>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</si>
  <si>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</si>
  <si>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</si>
  <si>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</si>
  <si>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</si>
  <si>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</si>
  <si>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</si>
  <si>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</si>
  <si>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</si>
  <si>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</si>
  <si>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</si>
  <si>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</si>
  <si>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</si>
  <si>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</si>
  <si>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</si>
  <si>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</si>
  <si>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</si>
  <si>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</si>
  <si>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</si>
  <si>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</si>
  <si>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</si>
  <si>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</si>
  <si>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</si>
  <si>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</si>
  <si>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</si>
  <si>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</si>
  <si>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</si>
  <si>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</si>
  <si>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</si>
  <si>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</si>
  <si>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</si>
  <si>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</si>
  <si>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</si>
  <si>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</si>
  <si>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</si>
  <si>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</si>
  <si>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</si>
  <si>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</si>
  <si>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</si>
  <si>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</si>
  <si>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</si>
  <si>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</si>
  <si>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</si>
  <si>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</si>
  <si>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</si>
  <si>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</si>
  <si>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</si>
  <si>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</si>
  <si>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</si>
  <si>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</si>
  <si>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</si>
  <si>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</si>
  <si>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</si>
  <si>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</si>
  <si>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</si>
  <si>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</si>
  <si>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</si>
  <si>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</si>
  <si>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</si>
  <si>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</si>
  <si>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</si>
  <si>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</si>
  <si>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</si>
  <si>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</si>
  <si>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</si>
  <si>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</si>
  <si>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</si>
  <si>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</si>
  <si>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</si>
  <si>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</si>
  <si>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</si>
  <si>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</si>
  <si>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</si>
  <si>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</si>
  <si>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</si>
  <si>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</si>
  <si>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</si>
  <si>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</si>
  <si>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</si>
  <si>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</si>
  <si>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</si>
  <si>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</si>
  <si>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</si>
  <si>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</si>
  <si>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</si>
  <si>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</si>
  <si>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</si>
  <si>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</si>
  <si>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</si>
  <si>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</si>
  <si>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</si>
  <si>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</si>
  <si>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</si>
  <si>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</si>
  <si>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</si>
  <si>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</si>
  <si>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</si>
  <si>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</si>
  <si>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</si>
  <si>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</si>
  <si>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</si>
  <si>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</si>
  <si>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</si>
  <si>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</si>
  <si>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</si>
  <si>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</si>
  <si>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</si>
  <si>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</si>
  <si>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</si>
  <si>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</si>
  <si>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</si>
  <si>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</si>
  <si>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</si>
  <si>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</si>
  <si>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</si>
  <si>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</si>
  <si>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</si>
  <si>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</si>
  <si>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</si>
  <si>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</si>
  <si>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</si>
  <si>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</si>
  <si>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</si>
  <si>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</si>
  <si>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</si>
  <si>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</si>
  <si>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</si>
  <si>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</si>
  <si>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</si>
  <si>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</si>
  <si>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</si>
  <si>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</si>
  <si>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</si>
  <si>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</si>
  <si>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</si>
  <si>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</si>
  <si>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</si>
  <si>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</si>
  <si>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</si>
  <si>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</si>
  <si>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</si>
  <si>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</si>
  <si>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</si>
  <si>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</si>
  <si>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</si>
  <si>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</si>
  <si>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</si>
  <si>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</si>
  <si>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</si>
  <si>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</si>
  <si>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</si>
  <si>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</si>
  <si>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</si>
  <si>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</si>
  <si>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</si>
  <si>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</si>
  <si>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</si>
  <si>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</si>
  <si>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</si>
  <si>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</si>
  <si>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</si>
  <si>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</si>
  <si>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</si>
  <si>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</si>
  <si>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</si>
  <si>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</si>
  <si>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</si>
  <si>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</si>
  <si>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</si>
  <si>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</si>
  <si>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</si>
  <si>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</si>
  <si>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</si>
  <si>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</si>
  <si>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</si>
  <si>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</si>
  <si>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</si>
  <si>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</si>
  <si>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</si>
  <si>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</si>
  <si>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</si>
  <si>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</si>
  <si>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</si>
  <si>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</si>
  <si>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</si>
  <si>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</si>
  <si>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</si>
  <si>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</si>
  <si>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</si>
  <si>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</si>
  <si>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</si>
  <si>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</si>
  <si>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</si>
  <si>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</si>
  <si>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</si>
  <si>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</si>
  <si>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</si>
  <si>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</si>
  <si>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</si>
  <si>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</si>
  <si>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</si>
  <si>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</si>
  <si>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</si>
  <si>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</si>
  <si>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</si>
  <si>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</si>
  <si>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</si>
  <si>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</si>
  <si>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</si>
  <si>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</si>
  <si>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</si>
  <si>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</si>
  <si>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</si>
  <si>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</si>
  <si>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</si>
  <si>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</si>
  <si>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</si>
  <si>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</si>
  <si>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</si>
  <si>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</si>
  <si>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</si>
  <si>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</si>
  <si>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</si>
  <si>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</si>
  <si>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</si>
  <si>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</si>
  <si>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</si>
  <si>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</si>
  <si>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</si>
  <si>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</si>
  <si>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</si>
  <si>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</si>
  <si>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</si>
  <si>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</si>
  <si>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</si>
  <si>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</si>
  <si>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</si>
  <si>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</si>
  <si>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</si>
  <si>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</si>
  <si>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</si>
  <si>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</si>
  <si>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</si>
  <si>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</si>
  <si>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</si>
  <si>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</si>
  <si>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</si>
  <si>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</si>
  <si>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</si>
  <si>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</si>
  <si>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</si>
  <si>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</si>
  <si>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</si>
  <si>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</si>
  <si>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</si>
  <si>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</si>
  <si>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</si>
  <si>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</si>
  <si>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</si>
  <si>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</si>
  <si>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</si>
  <si>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</si>
  <si>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</si>
  <si>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</si>
  <si>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</si>
  <si>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</si>
  <si>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</si>
  <si>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</si>
  <si>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</si>
  <si>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</si>
  <si>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</si>
  <si>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</si>
  <si>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</si>
  <si>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</si>
  <si>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</si>
  <si>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</si>
  <si>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</si>
  <si>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</si>
  <si>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</si>
  <si>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</si>
  <si>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</si>
  <si>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</si>
  <si>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</si>
  <si>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</si>
  <si>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</si>
  <si>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</si>
  <si>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</si>
  <si>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</si>
  <si>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</si>
  <si>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</si>
  <si>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</si>
  <si>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</si>
  <si>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</si>
  <si>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</si>
  <si>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</si>
  <si>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</si>
  <si>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</si>
  <si>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</si>
  <si>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</si>
  <si>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</si>
  <si>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</si>
  <si>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</si>
  <si>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</si>
  <si>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</si>
  <si>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</si>
  <si>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</si>
  <si>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</si>
  <si>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</si>
  <si>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</si>
  <si>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</si>
  <si>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</si>
  <si>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</si>
  <si>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</si>
  <si>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</si>
  <si>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</si>
  <si>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</si>
  <si>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</si>
  <si>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</si>
  <si>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</si>
  <si>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</si>
  <si>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</si>
  <si>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</si>
  <si>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</si>
  <si>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</si>
  <si>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</si>
  <si>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</si>
  <si>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</si>
  <si>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</si>
  <si>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</si>
  <si>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</si>
  <si>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</si>
  <si>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</si>
  <si>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</si>
  <si>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</si>
  <si>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</si>
  <si>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</si>
  <si>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</si>
  <si>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</si>
  <si>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</si>
  <si>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</si>
  <si>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</si>
  <si>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</si>
  <si>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</si>
  <si>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</si>
  <si>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</si>
  <si>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</si>
  <si>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</si>
  <si>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</si>
  <si>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</si>
  <si>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</si>
  <si>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</si>
  <si>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</si>
  <si>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</si>
  <si>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</si>
  <si>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</si>
  <si>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</si>
  <si>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</si>
  <si>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</si>
  <si>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</si>
  <si>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</si>
  <si>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</si>
  <si>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</si>
  <si>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</si>
  <si>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</si>
  <si>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</si>
  <si>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</si>
  <si>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</si>
  <si>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</si>
  <si>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</si>
  <si>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</si>
  <si>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</si>
  <si>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</si>
  <si>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</si>
  <si>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</si>
  <si>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</si>
  <si>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</si>
  <si>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</si>
  <si>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</si>
  <si>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</si>
  <si>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</si>
  <si>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</si>
  <si>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</si>
  <si>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</si>
  <si>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</si>
  <si>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</si>
  <si>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</si>
  <si>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</si>
  <si>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</si>
  <si>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</si>
  <si>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</si>
  <si>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</si>
  <si>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</si>
  <si>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</si>
  <si>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</si>
  <si>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</si>
  <si>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</si>
  <si>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</si>
  <si>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</si>
  <si>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</si>
  <si>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</si>
  <si>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</si>
  <si>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</si>
  <si>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</si>
  <si>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</si>
  <si>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</si>
  <si>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</si>
  <si>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</si>
  <si>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</si>
  <si>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</si>
  <si>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</si>
  <si>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</si>
  <si>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</si>
  <si>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</si>
  <si>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</si>
  <si>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</si>
  <si>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</si>
  <si>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</si>
  <si>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</si>
  <si>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</si>
  <si>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</si>
  <si>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</si>
  <si>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</si>
  <si>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</si>
  <si>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</si>
  <si>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</si>
  <si>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</si>
  <si>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</si>
  <si>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</si>
  <si>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</si>
  <si>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</si>
  <si>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</si>
  <si>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</si>
  <si>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</si>
  <si>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</si>
  <si>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</si>
  <si>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</si>
  <si>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</si>
  <si>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</si>
  <si>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</si>
  <si>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</si>
  <si>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</si>
  <si>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</si>
  <si>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</si>
  <si>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</si>
  <si>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</si>
  <si>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</si>
  <si>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</si>
  <si>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</si>
  <si>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</si>
  <si>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</si>
  <si>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</si>
  <si>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</si>
  <si>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</si>
  <si>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</si>
  <si>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</si>
  <si>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</si>
  <si>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</si>
  <si>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</si>
  <si>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</si>
  <si>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</si>
  <si>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</si>
  <si>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</si>
  <si>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</si>
  <si>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</si>
  <si>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</si>
  <si>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</si>
  <si>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</si>
  <si>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</si>
  <si>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</si>
  <si>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</si>
  <si>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</si>
  <si>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</si>
  <si>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</si>
  <si>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</si>
  <si>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</si>
  <si>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</si>
  <si>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</si>
  <si>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</si>
  <si>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</si>
  <si>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</si>
  <si>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</si>
  <si>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</si>
  <si>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</si>
  <si>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</si>
  <si>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</si>
  <si>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</si>
  <si>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</si>
  <si>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</si>
  <si>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</si>
  <si>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</si>
  <si>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</si>
  <si>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</si>
  <si>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</si>
  <si>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</si>
  <si>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</si>
  <si>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</si>
  <si>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</si>
  <si>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</si>
  <si>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</si>
  <si>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</si>
  <si>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</si>
  <si>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</si>
  <si>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</si>
  <si>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</si>
  <si>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</si>
  <si>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</si>
  <si>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</si>
  <si>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</si>
  <si>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</si>
  <si>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</si>
  <si>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</si>
  <si>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</si>
  <si>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</si>
  <si>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</si>
  <si>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</si>
  <si>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</si>
  <si>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</si>
  <si>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</si>
  <si>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</si>
  <si>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</si>
  <si>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</si>
  <si>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</si>
  <si>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</si>
  <si>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</si>
  <si>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</si>
  <si>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</si>
  <si>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</si>
  <si>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</si>
  <si>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</si>
  <si>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</si>
  <si>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</si>
  <si>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</si>
  <si>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</si>
  <si>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</si>
  <si>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</si>
  <si>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</si>
  <si>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</si>
  <si>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</si>
  <si>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</si>
  <si>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</si>
  <si>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</si>
  <si>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</si>
  <si>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</si>
  <si>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</si>
  <si>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</si>
  <si>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</si>
  <si>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</si>
  <si>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</si>
  <si>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</si>
  <si>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</si>
  <si>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</si>
  <si>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</si>
  <si>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</si>
  <si>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</si>
  <si>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</si>
  <si>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</si>
  <si>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</si>
  <si>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</si>
  <si>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</si>
  <si>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</si>
  <si>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</si>
  <si>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</si>
  <si>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</si>
  <si>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</si>
  <si>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</si>
  <si>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</si>
  <si>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</si>
  <si>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</si>
  <si>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</si>
  <si>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</si>
  <si>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</si>
  <si>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</si>
  <si>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</si>
  <si>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</si>
  <si>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</si>
  <si>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</si>
  <si>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</si>
  <si>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</si>
  <si>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</si>
  <si>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</si>
  <si>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</si>
  <si>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</si>
  <si>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</si>
  <si>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</si>
  <si>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</si>
  <si>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</si>
  <si>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</si>
  <si>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</si>
  <si>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</si>
  <si>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</si>
  <si>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</si>
  <si>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</si>
  <si>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</si>
  <si>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</si>
  <si>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</si>
  <si>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</si>
  <si>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</si>
  <si>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</si>
  <si>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</si>
  <si>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</si>
  <si>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</si>
  <si>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</si>
  <si>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</si>
  <si>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</si>
  <si>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</si>
  <si>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</si>
  <si>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</si>
  <si>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</si>
  <si>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</si>
  <si>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</si>
  <si>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</si>
  <si>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</si>
  <si>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</si>
  <si>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</si>
  <si>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</si>
  <si>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</si>
  <si>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</si>
  <si>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</si>
  <si>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</si>
  <si>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</si>
  <si>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</si>
  <si>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</si>
  <si>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</si>
  <si>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</si>
  <si>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</si>
  <si>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</si>
  <si>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</si>
  <si>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</si>
  <si>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</si>
  <si>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</si>
  <si>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</si>
  <si>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</si>
  <si>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</si>
  <si>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</si>
  <si>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</si>
  <si>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</si>
  <si>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</si>
  <si>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</si>
  <si>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</si>
  <si>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</si>
  <si>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</si>
  <si>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</si>
  <si>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</si>
  <si>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</si>
  <si>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</si>
  <si>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</si>
  <si>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</si>
  <si>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</si>
  <si>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</si>
  <si>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</si>
  <si>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</si>
  <si>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</si>
  <si>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</si>
  <si>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</si>
  <si>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</si>
  <si>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</si>
  <si>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</si>
  <si>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</si>
  <si>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</si>
  <si>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</si>
  <si>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</si>
  <si>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</si>
  <si>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</si>
  <si>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</si>
  <si>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</si>
  <si>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</si>
  <si>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</si>
  <si>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</si>
  <si>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</si>
  <si>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</si>
  <si>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</si>
  <si>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</si>
  <si>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</si>
  <si>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</si>
  <si>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</si>
  <si>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</si>
  <si>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</si>
  <si>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</si>
  <si>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</si>
  <si>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</si>
  <si>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</si>
  <si>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</si>
  <si>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</si>
  <si>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</si>
  <si>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</si>
  <si>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</si>
  <si>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</si>
  <si>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</si>
  <si>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</si>
  <si>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</si>
  <si>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</si>
  <si>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</si>
  <si>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</si>
  <si>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</si>
  <si>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</si>
  <si>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</si>
  <si>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</si>
  <si>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</si>
  <si>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</si>
  <si>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</si>
  <si>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</si>
  <si>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</si>
  <si>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</si>
  <si>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</si>
  <si>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</si>
  <si>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</si>
  <si>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</si>
  <si>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</si>
  <si>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</si>
  <si>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</si>
  <si>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</si>
  <si>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</si>
  <si>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</si>
  <si>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</si>
  <si>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</si>
  <si>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</si>
  <si>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</si>
  <si>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</si>
  <si>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</si>
  <si>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</si>
  <si>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</si>
  <si>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</si>
  <si>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</si>
  <si>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</si>
  <si>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</si>
  <si>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</si>
  <si>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</si>
  <si>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</si>
  <si>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</si>
  <si>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</si>
  <si>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</si>
  <si>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</si>
  <si>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</si>
  <si>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</si>
  <si>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</si>
  <si>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</si>
  <si>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</si>
  <si>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</si>
  <si>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</si>
  <si>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</si>
  <si>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</si>
  <si>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</si>
  <si>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</si>
  <si>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</si>
  <si>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</si>
  <si>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</si>
  <si>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</si>
  <si>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</si>
  <si>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</si>
  <si>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</si>
  <si>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</si>
  <si>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</si>
  <si>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</si>
  <si>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</si>
  <si>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</si>
  <si>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</si>
  <si>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</si>
  <si>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</si>
  <si>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</si>
  <si>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</si>
  <si>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</si>
  <si>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</si>
  <si>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</si>
  <si>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</si>
  <si>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</si>
  <si>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</si>
  <si>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</si>
  <si>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</si>
  <si>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</si>
  <si>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</si>
  <si>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</si>
  <si>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</si>
  <si>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</si>
  <si>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</si>
  <si>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</si>
  <si>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</si>
  <si>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</si>
  <si>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</si>
  <si>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</si>
  <si>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</si>
  <si>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</si>
  <si>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</si>
  <si>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</si>
  <si>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</si>
  <si>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</si>
  <si>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</si>
  <si>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</si>
  <si>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</si>
  <si>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</si>
  <si>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</si>
  <si>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</si>
  <si>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</si>
  <si>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</si>
  <si>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</si>
  <si>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</si>
  <si>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</si>
  <si>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</si>
  <si>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</si>
  <si>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</si>
  <si>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</si>
  <si>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</si>
  <si>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</si>
  <si>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</si>
  <si>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</si>
  <si>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</si>
  <si>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</si>
  <si>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</si>
  <si>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</si>
  <si>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</si>
  <si>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</si>
  <si>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</si>
  <si>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</si>
  <si>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</si>
  <si>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</si>
  <si>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</si>
  <si>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</si>
  <si>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</si>
  <si>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</si>
  <si>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</si>
  <si>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</si>
  <si>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</si>
  <si>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</si>
  <si>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</si>
  <si>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</si>
  <si>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</si>
  <si>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</si>
  <si>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</si>
  <si>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</si>
  <si>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</si>
  <si>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</si>
  <si>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</si>
  <si>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</si>
  <si>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</si>
  <si>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</si>
  <si>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</si>
  <si>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</si>
  <si>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</si>
  <si>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</si>
  <si>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</si>
  <si>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</si>
  <si>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</si>
  <si>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</si>
  <si>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</si>
  <si>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</si>
  <si>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</si>
  <si>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</si>
  <si>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</si>
  <si>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</si>
  <si>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</si>
  <si>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</si>
  <si>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</si>
  <si>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</si>
  <si>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</si>
  <si>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</si>
  <si>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</si>
  <si>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</si>
  <si>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</si>
  <si>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</si>
  <si>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</si>
  <si>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</si>
  <si>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</si>
  <si>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</si>
  <si>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</si>
  <si>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</si>
  <si>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</si>
  <si>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</si>
  <si>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</si>
  <si>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</si>
  <si>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</si>
  <si>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</si>
  <si>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</si>
  <si>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</si>
  <si>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</si>
  <si>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</si>
  <si>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</si>
  <si>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</si>
  <si>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</si>
  <si>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</si>
  <si>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</si>
  <si>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</si>
  <si>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</si>
  <si>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</si>
  <si>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</si>
  <si>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</si>
  <si>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</si>
  <si>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</si>
  <si>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</si>
  <si>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</si>
  <si>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</si>
  <si>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</si>
  <si>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</si>
  <si>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</si>
  <si>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</si>
  <si>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</si>
  <si>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</si>
  <si>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</si>
  <si>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</si>
  <si>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</si>
  <si>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</si>
  <si>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</si>
  <si>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</si>
  <si>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</si>
  <si>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</si>
  <si>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</si>
  <si>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</si>
  <si>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</si>
  <si>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</si>
  <si>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</si>
  <si>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</si>
  <si>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</si>
  <si>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</si>
  <si>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</si>
  <si>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</si>
  <si>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</si>
  <si>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</si>
  <si>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</si>
  <si>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</si>
  <si>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</si>
  <si>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</si>
  <si>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</si>
  <si>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</si>
  <si>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</si>
  <si>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</si>
  <si>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</si>
  <si>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</si>
  <si>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</si>
  <si>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</si>
  <si>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</si>
  <si>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</si>
  <si>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</si>
  <si>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</si>
  <si>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</si>
  <si>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</si>
  <si>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</si>
  <si>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</si>
  <si>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</si>
  <si>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</si>
  <si>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</si>
  <si>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</si>
  <si>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</si>
  <si>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</si>
  <si>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</si>
  <si>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</si>
  <si>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</si>
  <si>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</si>
  <si>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</si>
  <si>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</si>
  <si>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</si>
  <si>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</si>
  <si>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</si>
  <si>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</si>
  <si>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</si>
  <si>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</si>
  <si>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</si>
  <si>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</si>
  <si>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</si>
  <si>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</si>
  <si>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</si>
  <si>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</si>
  <si>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</si>
  <si>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</si>
  <si>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</si>
  <si>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</si>
  <si>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</si>
  <si>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</si>
  <si>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</si>
  <si>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</si>
  <si>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</si>
  <si>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</si>
  <si>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</si>
  <si>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</si>
  <si>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</si>
  <si>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</si>
  <si>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</si>
  <si>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</si>
  <si>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</si>
  <si>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</si>
  <si>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</si>
  <si>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</si>
  <si>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</si>
  <si>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</si>
  <si>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</si>
  <si>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</si>
  <si>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</si>
  <si>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</si>
  <si>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</si>
  <si>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</si>
  <si>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</si>
  <si>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</si>
  <si>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</si>
  <si>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</si>
  <si>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</si>
  <si>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</si>
  <si>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</si>
  <si>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</si>
  <si>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</si>
  <si>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</si>
  <si>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</si>
  <si>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</si>
  <si>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</si>
  <si>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</si>
  <si>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</si>
  <si>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</si>
  <si>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</si>
  <si>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</si>
  <si>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</si>
  <si>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</si>
  <si>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</si>
  <si>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</si>
  <si>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</si>
  <si>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</si>
  <si>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</si>
  <si>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</si>
  <si>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</si>
  <si>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</si>
  <si>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</si>
  <si>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</si>
  <si>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</si>
  <si>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</si>
  <si>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</si>
  <si>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</si>
  <si>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</si>
  <si>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</si>
  <si>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</si>
  <si>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</si>
  <si>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</si>
  <si>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</si>
  <si>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</si>
  <si>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</si>
  <si>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</si>
  <si>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</si>
  <si>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</si>
  <si>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</si>
  <si>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</si>
  <si>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</si>
  <si>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</si>
  <si>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</si>
  <si>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</si>
  <si>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</si>
  <si>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</si>
  <si>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</si>
  <si>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</si>
  <si>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</si>
  <si>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</si>
  <si>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</si>
  <si>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</si>
  <si>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</si>
  <si>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</si>
  <si>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</si>
  <si>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</si>
  <si>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</si>
  <si>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</si>
  <si>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</si>
  <si>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</si>
  <si>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</si>
  <si>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</si>
  <si>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</si>
  <si>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</si>
  <si>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</si>
  <si>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</si>
  <si>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</si>
  <si>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</si>
  <si>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</si>
  <si>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</si>
  <si>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</si>
  <si>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</si>
  <si>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</si>
  <si>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</si>
  <si>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</si>
  <si>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</si>
  <si>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</si>
  <si>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</si>
  <si>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</si>
  <si>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</si>
  <si>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</si>
  <si>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</si>
  <si>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</si>
  <si>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</si>
  <si>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</si>
  <si>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</si>
  <si>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</si>
  <si>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</si>
  <si>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</si>
  <si>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</si>
  <si>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</si>
  <si>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</si>
  <si>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</si>
  <si>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</si>
  <si>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</si>
  <si>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</si>
  <si>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</si>
  <si>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</si>
  <si>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</si>
  <si>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</si>
  <si>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</si>
  <si>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</si>
  <si>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</si>
  <si>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</si>
  <si>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</si>
  <si>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</si>
  <si>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</si>
  <si>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</si>
  <si>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</si>
  <si>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</si>
  <si>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</si>
  <si>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</si>
  <si>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</si>
  <si>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</si>
  <si>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</si>
  <si>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</si>
  <si>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</si>
  <si>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</si>
  <si>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</si>
  <si>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</si>
  <si>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</si>
  <si>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</si>
  <si>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</si>
  <si>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</si>
  <si>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</si>
  <si>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</si>
  <si>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</si>
  <si>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</si>
  <si>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</si>
  <si>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</si>
  <si>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</si>
  <si>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</si>
  <si>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</si>
  <si>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</si>
  <si>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</si>
  <si>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</si>
  <si>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</si>
  <si>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</si>
  <si>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</si>
  <si>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</si>
  <si>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</si>
  <si>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</si>
  <si>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</si>
  <si>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</si>
  <si>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</si>
  <si>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</si>
  <si>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</si>
  <si>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</si>
  <si>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</si>
  <si>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</si>
  <si>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</si>
  <si>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</si>
  <si>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</si>
  <si>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</si>
  <si>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</si>
  <si>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</si>
  <si>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</si>
  <si>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</si>
  <si>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</si>
  <si>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</si>
  <si>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</si>
  <si>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</si>
  <si>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</si>
  <si>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</si>
  <si>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</si>
  <si>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</si>
  <si>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</si>
  <si>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</si>
  <si>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</si>
  <si>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</si>
  <si>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</si>
  <si>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</si>
  <si>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</si>
  <si>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</si>
  <si>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</si>
  <si>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</si>
  <si>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</si>
  <si>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</si>
  <si>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</si>
  <si>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</si>
  <si>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</si>
  <si>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</si>
  <si>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</si>
  <si>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</si>
  <si>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</si>
  <si>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</si>
  <si>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</si>
  <si>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</si>
  <si>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</si>
  <si>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</si>
  <si>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</si>
  <si>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</si>
  <si>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</si>
  <si>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</si>
  <si>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</si>
  <si>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</si>
  <si>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</si>
  <si>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</si>
  <si>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</si>
  <si>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</si>
  <si>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</si>
  <si>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</si>
  <si>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</si>
  <si>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</si>
  <si>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</si>
  <si>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</si>
  <si>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</si>
  <si>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</si>
  <si>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</si>
  <si>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</si>
  <si>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</si>
  <si>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</si>
  <si>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</si>
  <si>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</si>
  <si>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</si>
  <si>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</si>
  <si>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</si>
  <si>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</si>
  <si>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</si>
  <si>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</si>
  <si>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</si>
  <si>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</si>
  <si>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</si>
  <si>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</si>
  <si>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</si>
  <si>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</si>
  <si>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</si>
  <si>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</si>
  <si>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</si>
  <si>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</si>
  <si>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</si>
  <si>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</si>
  <si>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</si>
  <si>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</si>
  <si>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</si>
  <si>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</si>
  <si>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</si>
  <si>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</si>
  <si>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</si>
  <si>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</si>
  <si>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</si>
  <si>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</si>
  <si>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</si>
  <si>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</si>
  <si>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</si>
  <si>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</si>
  <si>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</si>
  <si>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</si>
  <si>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</si>
  <si>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</si>
  <si>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</si>
  <si>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</si>
  <si>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</si>
  <si>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</si>
  <si>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</si>
  <si>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</si>
  <si>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</si>
  <si>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</si>
  <si>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</si>
  <si>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</si>
  <si>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</si>
  <si>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</si>
  <si>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</si>
  <si>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</si>
  <si>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</si>
  <si>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</si>
  <si>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</si>
  <si>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</si>
  <si>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</si>
  <si>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</si>
  <si>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</si>
  <si>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</si>
  <si>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</si>
  <si>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</si>
  <si>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</si>
  <si>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</si>
  <si>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</si>
  <si>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</si>
  <si>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</si>
  <si>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</si>
  <si>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</si>
  <si>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</si>
  <si>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</si>
  <si>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</si>
  <si>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</si>
  <si>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</si>
  <si>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</si>
  <si>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</si>
  <si>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</si>
  <si>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</si>
  <si>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</si>
  <si>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</si>
  <si>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</si>
  <si>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</si>
  <si>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</si>
  <si>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</si>
  <si>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</si>
  <si>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</si>
  <si>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</si>
  <si>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</si>
  <si>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</si>
  <si>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</si>
  <si>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</si>
  <si>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</si>
  <si>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</si>
  <si>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</si>
  <si>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</si>
  <si>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</si>
  <si>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</si>
  <si>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</si>
  <si>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</si>
  <si>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</si>
  <si>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</si>
  <si>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</si>
  <si>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</si>
  <si>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</si>
  <si>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</si>
  <si>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</si>
  <si>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</si>
  <si>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</si>
  <si>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</si>
  <si>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</si>
  <si>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</si>
  <si>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</si>
  <si>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</si>
  <si>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</si>
  <si>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</si>
  <si>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</si>
  <si>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</si>
  <si>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</si>
  <si>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</si>
  <si>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</si>
  <si>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</si>
  <si>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</si>
  <si>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</si>
  <si>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</si>
  <si>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</si>
  <si>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</si>
  <si>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</si>
  <si>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</si>
  <si>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</si>
  <si>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</si>
  <si>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</si>
  <si>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</si>
  <si>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</si>
  <si>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</si>
  <si>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</si>
  <si>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</si>
  <si>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</si>
  <si>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</si>
  <si>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</si>
  <si>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</si>
  <si>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</si>
  <si>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</si>
  <si>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</si>
  <si>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</si>
  <si>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</si>
  <si>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</si>
  <si>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</si>
  <si>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</si>
  <si>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</si>
  <si>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</si>
  <si>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</si>
  <si>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</si>
  <si>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</si>
  <si>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</si>
  <si>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</si>
  <si>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</si>
  <si>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</si>
  <si>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</si>
  <si>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</si>
  <si>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</si>
  <si>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</si>
  <si>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</si>
  <si>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</si>
  <si>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</si>
  <si>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</si>
  <si>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</si>
  <si>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</si>
  <si>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</si>
  <si>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</si>
  <si>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</si>
  <si>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</si>
  <si>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</si>
  <si>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</si>
  <si>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</si>
  <si>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</si>
  <si>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</si>
  <si>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</si>
  <si>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</si>
  <si>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</si>
  <si>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</si>
  <si>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</si>
  <si>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</si>
  <si>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</si>
  <si>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</si>
  <si>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</si>
  <si>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</si>
  <si>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</si>
  <si>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</si>
  <si>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</si>
  <si>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</si>
  <si>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</si>
  <si>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</si>
  <si>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</si>
  <si>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</si>
  <si>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</si>
  <si>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</si>
  <si>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</si>
  <si>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</si>
  <si>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</si>
  <si>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</si>
  <si>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</si>
  <si>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</si>
  <si>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</si>
  <si>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</si>
  <si>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</si>
  <si>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</si>
  <si>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</si>
  <si>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</si>
  <si>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</si>
  <si>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</si>
  <si>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</si>
  <si>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</si>
  <si>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</si>
  <si>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</si>
  <si>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</si>
  <si>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</si>
  <si>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</si>
  <si>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</si>
  <si>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</si>
  <si>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</si>
  <si>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</si>
  <si>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</si>
  <si>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</si>
  <si>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</si>
  <si>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</si>
  <si>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</si>
  <si>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</si>
  <si>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</si>
  <si>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</si>
  <si>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</si>
  <si>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</si>
  <si>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</si>
  <si>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</si>
  <si>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</si>
  <si>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</si>
  <si>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</si>
  <si>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</si>
  <si>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</si>
  <si>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</si>
  <si>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</si>
  <si>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</si>
  <si>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</si>
  <si>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</si>
  <si>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</si>
  <si>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</si>
  <si>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</si>
  <si>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</si>
  <si>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</si>
  <si>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</si>
  <si>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</si>
  <si>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</si>
  <si>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</si>
  <si>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</si>
  <si>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</si>
  <si>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</si>
  <si>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</si>
  <si>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</si>
  <si>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</si>
  <si>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</si>
  <si>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</si>
  <si>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</si>
  <si>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</si>
  <si>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</si>
  <si>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</si>
  <si>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</si>
  <si>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</si>
  <si>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</si>
  <si>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</si>
  <si>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</si>
  <si>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</si>
  <si>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</si>
  <si>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</si>
  <si>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</si>
  <si>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</si>
  <si>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</si>
  <si>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</si>
  <si>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</si>
  <si>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</si>
  <si>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</si>
  <si>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</si>
  <si>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</si>
  <si>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</si>
  <si>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</si>
  <si>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</si>
  <si>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</si>
  <si>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</si>
  <si>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</si>
  <si>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</si>
  <si>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</si>
  <si>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</si>
  <si>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</si>
  <si>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</si>
  <si>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</si>
  <si>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</si>
  <si>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</si>
  <si>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</si>
  <si>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</si>
  <si>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</si>
  <si>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</si>
  <si>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</si>
  <si>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</si>
  <si>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</si>
  <si>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</si>
  <si>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</si>
  <si>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</si>
  <si>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</si>
  <si>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</si>
  <si>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</si>
  <si>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</si>
  <si>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</si>
  <si>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</si>
  <si>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</si>
  <si>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</si>
  <si>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</si>
  <si>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</si>
  <si>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</si>
  <si>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</si>
  <si>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</si>
  <si>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</si>
  <si>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</si>
  <si>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</si>
  <si>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</si>
  <si>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</si>
  <si>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</si>
  <si>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</si>
  <si>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</si>
  <si>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</si>
  <si>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</si>
  <si>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</si>
  <si>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</si>
  <si>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</si>
  <si>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</si>
  <si>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</si>
  <si>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</si>
  <si>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</si>
  <si>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</si>
  <si>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</si>
  <si>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</si>
  <si>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</si>
  <si>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</si>
  <si>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</si>
  <si>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</si>
  <si>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</si>
  <si>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</si>
  <si>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</si>
  <si>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</si>
  <si>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</si>
  <si>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</si>
  <si>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</si>
  <si>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</si>
  <si>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</si>
  <si>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</si>
  <si>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</si>
  <si>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</si>
  <si>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</si>
  <si>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</si>
  <si>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</si>
  <si>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</si>
  <si>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</si>
  <si>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</si>
  <si>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</si>
  <si>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</si>
  <si>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</si>
  <si>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</si>
  <si>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</si>
  <si>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</si>
  <si>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</si>
  <si>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</si>
  <si>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</si>
  <si>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</si>
  <si>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</si>
  <si>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</si>
  <si>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</si>
  <si>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</si>
  <si>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</si>
  <si>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</si>
  <si>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</si>
  <si>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</si>
  <si>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</si>
  <si>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</si>
  <si>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</si>
  <si>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</si>
  <si>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</si>
  <si>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</si>
  <si>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</si>
  <si>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</si>
  <si>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</si>
  <si>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</si>
  <si>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</si>
  <si>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</si>
  <si>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</si>
  <si>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</si>
  <si>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</si>
  <si>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</si>
  <si>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</si>
  <si>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</si>
  <si>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</si>
  <si>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</si>
  <si>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</si>
  <si>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</si>
  <si>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</si>
  <si>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</si>
  <si>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</si>
  <si>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</si>
  <si>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</si>
  <si>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</si>
  <si>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</si>
  <si>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</si>
  <si>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</si>
  <si>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</si>
  <si>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</si>
  <si>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</si>
  <si>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</si>
  <si>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</si>
  <si>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</si>
  <si>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</si>
  <si>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</si>
  <si>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</si>
  <si>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</si>
  <si>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</si>
  <si>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</si>
  <si>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</si>
  <si>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</si>
  <si>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</si>
  <si>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</si>
  <si>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</si>
  <si>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</si>
  <si>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</si>
  <si>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</si>
  <si>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</si>
  <si>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</si>
  <si>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</si>
  <si>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</si>
  <si>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</si>
  <si>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</si>
  <si>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</si>
  <si>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</si>
  <si>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</si>
  <si>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</si>
  <si>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</si>
  <si>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</si>
  <si>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</si>
  <si>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</si>
  <si>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</si>
  <si>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</si>
  <si>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</si>
  <si>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</si>
  <si>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</si>
  <si>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</si>
  <si>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</si>
  <si>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</si>
  <si>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</si>
  <si>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</si>
  <si>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</si>
  <si>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</si>
  <si>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</si>
  <si>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</si>
  <si>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</si>
  <si>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</si>
  <si>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</si>
  <si>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</si>
  <si>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</si>
  <si>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</si>
  <si>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</si>
  <si>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</si>
  <si>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</si>
  <si>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</si>
  <si>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</si>
  <si>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</si>
  <si>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</si>
  <si>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</si>
  <si>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</si>
  <si>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</si>
  <si>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</si>
  <si>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</si>
  <si>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</si>
  <si>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</si>
  <si>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</si>
  <si>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</si>
  <si>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</si>
  <si>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</si>
  <si>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</si>
  <si>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</si>
  <si>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</si>
  <si>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</si>
  <si>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</si>
  <si>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</si>
  <si>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</si>
  <si>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</si>
  <si>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</si>
  <si>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</si>
  <si>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</si>
  <si>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</si>
  <si>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</si>
  <si>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</si>
  <si>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</si>
  <si>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</si>
  <si>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</si>
  <si>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</si>
  <si>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</si>
  <si>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</si>
  <si>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</si>
  <si>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</si>
  <si>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</si>
  <si>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</si>
  <si>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</si>
  <si>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</si>
  <si>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</si>
  <si>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</si>
  <si>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</si>
  <si>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</si>
  <si>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</si>
  <si>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</si>
  <si>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</si>
  <si>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</si>
  <si>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</si>
  <si>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</si>
  <si>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</si>
  <si>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</si>
  <si>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</si>
  <si>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</si>
  <si>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</si>
  <si>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</si>
  <si>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</si>
  <si>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</si>
  <si>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</si>
  <si>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</si>
  <si>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</si>
  <si>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</si>
  <si>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</si>
  <si>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</si>
  <si>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</si>
  <si>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</si>
  <si>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</si>
  <si>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</si>
  <si>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</si>
  <si>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</si>
  <si>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</si>
  <si>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</si>
  <si>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</si>
  <si>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</si>
  <si>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</si>
  <si>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</si>
  <si>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</si>
  <si>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</si>
  <si>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</si>
  <si>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</si>
  <si>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</si>
  <si>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</si>
  <si>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</si>
  <si>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</si>
  <si>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</si>
  <si>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</si>
  <si>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</si>
  <si>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</si>
  <si>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</si>
  <si>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</si>
  <si>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</si>
  <si>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</si>
  <si>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</si>
  <si>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</si>
  <si>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</si>
  <si>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</si>
  <si>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</si>
  <si>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</si>
  <si>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</si>
  <si>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</si>
  <si>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</si>
  <si>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</si>
  <si>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</si>
  <si>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</si>
  <si>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</si>
  <si>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</si>
  <si>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</si>
  <si>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</si>
  <si>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</si>
  <si>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</si>
  <si>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</si>
  <si>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</si>
  <si>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</si>
  <si>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</si>
  <si>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</si>
  <si>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</si>
  <si>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</si>
  <si>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</si>
  <si>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</si>
  <si>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</si>
  <si>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</si>
  <si>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</si>
  <si>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</si>
  <si>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</si>
  <si>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</si>
  <si>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</si>
  <si>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</si>
  <si>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</si>
  <si>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</si>
  <si>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</si>
  <si>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</si>
  <si>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</si>
  <si>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</si>
  <si>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</si>
  <si>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</si>
  <si>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</si>
  <si>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</si>
  <si>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</si>
  <si>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</si>
  <si>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</si>
  <si>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</si>
  <si>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</si>
  <si>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</si>
  <si>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</si>
  <si>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</si>
  <si>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</si>
  <si>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</si>
  <si>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</si>
  <si>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</si>
  <si>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</si>
  <si>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</si>
  <si>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</si>
  <si>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</si>
  <si>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</si>
  <si>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</si>
  <si>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</si>
  <si>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</si>
  <si>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</si>
  <si>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</si>
  <si>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</si>
  <si>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</si>
  <si>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</si>
  <si>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</si>
  <si>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</si>
  <si>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</si>
  <si>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</si>
  <si>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</si>
  <si>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</si>
  <si>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</si>
  <si>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</si>
  <si>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</si>
  <si>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</si>
  <si>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</si>
  <si>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</si>
  <si>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</si>
  <si>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</si>
  <si>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</si>
  <si>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</si>
  <si>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</si>
  <si>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</si>
  <si>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</si>
  <si>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</si>
  <si>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</si>
  <si>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</si>
  <si>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</si>
  <si>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</si>
  <si>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</si>
  <si>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</si>
  <si>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</si>
  <si>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</si>
  <si>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</si>
  <si>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</si>
  <si>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</si>
  <si>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</si>
  <si>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</si>
  <si>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</si>
  <si>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</si>
  <si>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</si>
  <si>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</si>
  <si>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</si>
  <si>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</si>
  <si>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</si>
  <si>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</si>
  <si>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</si>
  <si>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</si>
  <si>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</si>
  <si>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</si>
  <si>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</si>
  <si>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</si>
  <si>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</si>
  <si>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</si>
  <si>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</si>
  <si>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</si>
  <si>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</si>
  <si>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</si>
  <si>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</si>
  <si>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</si>
  <si>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</si>
  <si>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</si>
  <si>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</si>
  <si>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</si>
  <si>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</si>
  <si>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</si>
  <si>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</si>
  <si>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</si>
  <si>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</si>
  <si>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</si>
  <si>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</si>
  <si>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</si>
  <si>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</si>
  <si>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</si>
  <si>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</si>
  <si>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</si>
  <si>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</si>
  <si>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</si>
  <si>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</si>
  <si>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</si>
  <si>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</si>
  <si>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</si>
  <si>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</si>
  <si>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</si>
  <si>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</si>
  <si>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</si>
  <si>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</si>
  <si>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</si>
  <si>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</si>
  <si>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</si>
  <si>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</si>
  <si>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</si>
  <si>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</si>
  <si>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</si>
  <si>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</si>
  <si>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</si>
  <si>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</si>
  <si>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</si>
  <si>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</si>
  <si>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</si>
  <si>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</si>
  <si>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</si>
  <si>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</si>
  <si>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</si>
  <si>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</si>
  <si>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</si>
  <si>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</si>
  <si>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</si>
  <si>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</si>
  <si>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</si>
  <si>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</si>
  <si>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</si>
  <si>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</si>
  <si>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</si>
  <si>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</si>
  <si>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</si>
  <si>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</si>
  <si>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</si>
  <si>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</si>
  <si>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</si>
  <si>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</si>
  <si>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</si>
  <si>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</si>
  <si>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</si>
  <si>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</si>
  <si>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</si>
  <si>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</si>
  <si>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</si>
  <si>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</si>
  <si>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</si>
  <si>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</si>
  <si>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</si>
  <si>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</si>
  <si>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</si>
  <si>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</si>
  <si>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</si>
  <si>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</si>
  <si>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</si>
  <si>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</si>
  <si>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</si>
  <si>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</si>
  <si>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</si>
  <si>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</si>
  <si>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</si>
  <si>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</si>
  <si>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</si>
  <si>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</si>
  <si>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</si>
  <si>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</si>
  <si>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</si>
  <si>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</si>
  <si>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</si>
  <si>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</si>
  <si>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</si>
  <si>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</si>
  <si>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</si>
  <si>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</si>
  <si>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</si>
  <si>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</si>
  <si>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</si>
  <si>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</si>
  <si>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</si>
  <si>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</si>
  <si>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</si>
  <si>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</si>
  <si>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</si>
  <si>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</si>
  <si>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</si>
  <si>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</si>
  <si>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</si>
  <si>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</si>
  <si>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</si>
  <si>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</si>
  <si>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</si>
  <si>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</si>
  <si>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</si>
  <si>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</si>
  <si>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</si>
  <si>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</si>
  <si>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</si>
  <si>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</si>
  <si>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</si>
  <si>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</si>
  <si>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</si>
  <si>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</si>
  <si>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</si>
  <si>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</si>
  <si>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</si>
  <si>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</si>
  <si>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</si>
  <si>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</si>
  <si>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</si>
  <si>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</si>
  <si>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</si>
  <si>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</si>
  <si>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</si>
  <si>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</si>
  <si>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</si>
  <si>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</si>
  <si>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</si>
  <si>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</si>
  <si>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</si>
  <si>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</si>
  <si>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</si>
  <si>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</si>
  <si>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</si>
  <si>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</si>
  <si>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</si>
  <si>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</si>
  <si>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</si>
  <si>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</si>
  <si>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</si>
  <si>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</si>
  <si>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</si>
  <si>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</si>
  <si>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</si>
  <si>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</si>
  <si>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</si>
  <si>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</si>
  <si>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</si>
  <si>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</si>
  <si>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</si>
  <si>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</si>
  <si>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</si>
  <si>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</si>
  <si>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</si>
  <si>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</si>
  <si>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</si>
  <si>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</si>
  <si>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</si>
  <si>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</si>
  <si>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</si>
  <si>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</si>
  <si>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</si>
  <si>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</si>
  <si>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</si>
  <si>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</si>
  <si>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</si>
  <si>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</si>
  <si>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</si>
  <si>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</si>
  <si>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</si>
  <si>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</si>
  <si>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</si>
  <si>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</si>
  <si>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</si>
  <si>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</si>
  <si>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</si>
  <si>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</si>
  <si>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</si>
  <si>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</si>
  <si>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</si>
  <si>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</si>
  <si>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</si>
  <si>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</si>
  <si>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</si>
  <si>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</si>
  <si>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</si>
  <si>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</si>
  <si>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</si>
  <si>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</si>
  <si>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</si>
  <si>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</si>
  <si>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</si>
  <si>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</si>
  <si>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</si>
  <si>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</si>
  <si>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</si>
  <si>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</si>
  <si>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</si>
  <si>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</si>
  <si>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</si>
  <si>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</si>
  <si>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</si>
  <si>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</si>
  <si>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</si>
  <si>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</si>
  <si>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</si>
  <si>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</si>
  <si>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</si>
  <si>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</si>
  <si>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</si>
  <si>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</si>
  <si>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</si>
  <si>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</si>
  <si>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</si>
  <si>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</si>
  <si>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</si>
  <si>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</si>
  <si>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</si>
  <si>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</si>
  <si>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</si>
  <si>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</si>
  <si>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</si>
  <si>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</si>
  <si>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</si>
  <si>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</si>
  <si>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</si>
  <si>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</si>
  <si>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</si>
  <si>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</si>
  <si>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</si>
  <si>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</si>
  <si>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</si>
  <si>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</si>
  <si>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</si>
  <si>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</si>
  <si>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</si>
  <si>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</si>
  <si>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</si>
  <si>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</si>
  <si>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</si>
  <si>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</si>
  <si>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</si>
  <si>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</si>
  <si>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</si>
  <si>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</si>
  <si>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</si>
  <si>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</si>
  <si>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</si>
  <si>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</si>
  <si>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</si>
  <si>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</si>
  <si>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</si>
  <si>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</si>
  <si>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</si>
  <si>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</si>
  <si>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</si>
  <si>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</si>
  <si>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</si>
  <si>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</si>
  <si>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</si>
  <si>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</si>
  <si>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</si>
  <si>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</si>
  <si>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</si>
  <si>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</si>
  <si>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</si>
  <si>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</si>
  <si>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</si>
  <si>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</si>
  <si>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</si>
  <si>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</si>
  <si>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</si>
  <si>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</si>
  <si>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</si>
  <si>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</si>
  <si>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</si>
  <si>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</si>
  <si>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</si>
  <si>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</si>
  <si>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</si>
  <si>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</si>
  <si>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</si>
  <si>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</si>
  <si>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</si>
  <si>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</si>
  <si>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</si>
  <si>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</si>
  <si>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</si>
  <si>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</si>
  <si>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</si>
  <si>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</si>
  <si>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</si>
  <si>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</si>
  <si>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</si>
  <si>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</si>
  <si>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</si>
  <si>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</si>
  <si>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</si>
  <si>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</si>
  <si>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</si>
  <si>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</si>
  <si>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</si>
  <si>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</si>
  <si>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</si>
  <si>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</si>
  <si>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</si>
  <si>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</si>
  <si>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</si>
  <si>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</si>
  <si>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</si>
  <si>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</si>
  <si>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</si>
  <si>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</si>
  <si>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</si>
  <si>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</si>
  <si>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</si>
  <si>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</si>
  <si>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</si>
  <si>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</si>
  <si>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</si>
  <si>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</si>
  <si>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</si>
  <si>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</si>
  <si>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</si>
  <si>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</si>
  <si>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</si>
  <si>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</si>
  <si>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</si>
  <si>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</si>
  <si>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</si>
  <si>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</si>
  <si>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</si>
  <si>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</si>
  <si>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</si>
  <si>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</si>
  <si>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</si>
  <si>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</si>
  <si>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</si>
  <si>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</si>
  <si>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</si>
  <si>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</si>
  <si>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</si>
  <si>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</si>
  <si>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</si>
  <si>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</si>
  <si>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</si>
  <si>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</si>
  <si>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</si>
  <si>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</si>
  <si>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</si>
  <si>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</si>
  <si>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</si>
  <si>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</si>
  <si>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</si>
  <si>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</si>
  <si>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</si>
  <si>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</si>
  <si>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</si>
  <si>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</si>
  <si>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</si>
  <si>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</si>
  <si>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</si>
  <si>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</si>
  <si>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</si>
  <si>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</si>
  <si>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</si>
  <si>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</si>
  <si>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</si>
  <si>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</si>
  <si>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</si>
  <si>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</si>
  <si>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</si>
  <si>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</si>
  <si>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</si>
  <si>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</si>
  <si>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</si>
  <si>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</si>
  <si>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</si>
  <si>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</si>
  <si>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</si>
  <si>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</si>
  <si>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</si>
  <si>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</si>
  <si>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</si>
  <si>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</si>
  <si>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</si>
  <si>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</si>
  <si>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</si>
  <si>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</si>
  <si>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</si>
  <si>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</si>
  <si>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</si>
  <si>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</si>
  <si>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</si>
  <si>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</si>
  <si>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</si>
  <si>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</si>
  <si>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</si>
  <si>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</si>
  <si>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</si>
  <si>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</si>
  <si>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</si>
  <si>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</si>
  <si>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</si>
  <si>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</si>
  <si>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</si>
  <si>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</si>
  <si>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</si>
  <si>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</si>
  <si>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</si>
  <si>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</si>
  <si>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</si>
  <si>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</si>
  <si>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</si>
  <si>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</si>
  <si>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</si>
  <si>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</si>
  <si>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</si>
  <si>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</si>
  <si>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</si>
  <si>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</si>
  <si>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</si>
  <si>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</si>
  <si>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</si>
  <si>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</si>
  <si>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</si>
  <si>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</si>
  <si>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</si>
  <si>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</si>
  <si>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</si>
  <si>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</si>
  <si>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</si>
  <si>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</si>
  <si>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</si>
  <si>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</si>
  <si>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</si>
  <si>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</si>
  <si>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</si>
  <si>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</si>
  <si>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</si>
  <si>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</si>
  <si>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</si>
  <si>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</si>
  <si>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</si>
  <si>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</si>
  <si>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</si>
  <si>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</si>
  <si>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</si>
  <si>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</si>
  <si>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</si>
  <si>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</si>
  <si>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</si>
  <si>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</si>
  <si>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</si>
  <si>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</si>
  <si>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</si>
  <si>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</si>
  <si>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</si>
  <si>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</si>
  <si>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</si>
  <si>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</si>
  <si>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</si>
  <si>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</si>
  <si>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</si>
  <si>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</si>
  <si>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</si>
  <si>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</si>
  <si>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</si>
  <si>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</si>
  <si>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</si>
  <si>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</si>
  <si>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</si>
  <si>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</si>
  <si>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</si>
  <si>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</si>
  <si>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</si>
  <si>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</si>
  <si>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</si>
  <si>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</si>
  <si>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</si>
  <si>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</si>
  <si>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</si>
  <si>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</si>
  <si>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</si>
  <si>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</si>
  <si>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</si>
  <si>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</si>
  <si>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</si>
  <si>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</si>
  <si>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</si>
  <si>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</si>
  <si>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</si>
  <si>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</si>
  <si>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</si>
  <si>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</si>
  <si>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</si>
  <si>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</si>
  <si>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</si>
  <si>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</si>
  <si>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</si>
  <si>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</si>
  <si>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</si>
  <si>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</si>
  <si>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</si>
  <si>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</si>
  <si>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</si>
  <si>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</si>
  <si>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</si>
  <si>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</si>
  <si>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</si>
  <si>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</si>
  <si>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</si>
  <si>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</si>
  <si>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</si>
  <si>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</si>
  <si>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</si>
  <si>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</si>
  <si>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</si>
  <si>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</si>
  <si>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</si>
  <si>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</si>
  <si>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</si>
  <si>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</si>
  <si>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</si>
  <si>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</si>
  <si>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</si>
  <si>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</si>
  <si>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</si>
  <si>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</si>
  <si>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</si>
  <si>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</si>
  <si>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</si>
  <si>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</si>
  <si>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</si>
  <si>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</si>
  <si>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</si>
  <si>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</si>
  <si>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</si>
  <si>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</si>
  <si>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</si>
  <si>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</si>
  <si>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</si>
  <si>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</si>
  <si>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</si>
  <si>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</si>
  <si>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</si>
  <si>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</si>
  <si>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</si>
  <si>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</si>
  <si>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</si>
  <si>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</si>
  <si>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</si>
  <si>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</si>
  <si>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</si>
  <si>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</si>
  <si>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</si>
  <si>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</si>
  <si>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</si>
  <si>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</si>
  <si>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</si>
  <si>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</si>
  <si>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</si>
  <si>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</si>
  <si>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</si>
  <si>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</si>
  <si>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</si>
  <si>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</si>
  <si>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</si>
  <si>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</si>
  <si>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</si>
  <si>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</si>
  <si>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</si>
  <si>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</si>
  <si>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</si>
  <si>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</si>
  <si>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</si>
  <si>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</si>
  <si>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</si>
  <si>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</si>
  <si>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</si>
  <si>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</si>
  <si>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</si>
  <si>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</si>
  <si>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</si>
  <si>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</si>
  <si>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</si>
  <si>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</si>
  <si>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</si>
  <si>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</si>
  <si>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</si>
  <si>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</si>
  <si>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</si>
  <si>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</si>
  <si>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</si>
  <si>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</si>
  <si>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</si>
  <si>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</si>
  <si>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</si>
  <si>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</si>
  <si>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</si>
  <si>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</si>
  <si>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</si>
  <si>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</si>
  <si>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</si>
  <si>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</si>
  <si>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</si>
  <si>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</si>
  <si>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</si>
  <si>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</si>
  <si>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</si>
  <si>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</si>
  <si>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</si>
  <si>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</si>
  <si>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</si>
  <si>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</si>
  <si>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</si>
  <si>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</si>
  <si>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</si>
  <si>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</si>
  <si>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</si>
  <si>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</si>
  <si>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</si>
  <si>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</si>
  <si>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</si>
  <si>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</si>
  <si>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</si>
  <si>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</si>
  <si>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</si>
  <si>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</si>
  <si>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</si>
  <si>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</si>
  <si>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</si>
  <si>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</si>
  <si>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</si>
  <si>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</si>
  <si>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</si>
  <si>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</si>
  <si>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</si>
  <si>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</si>
  <si>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</si>
  <si>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</si>
  <si>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</si>
  <si>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</si>
  <si>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</si>
  <si>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</si>
  <si>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</si>
  <si>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</si>
  <si>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</si>
  <si>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</si>
  <si>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</si>
  <si>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</si>
  <si>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</si>
  <si>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</si>
  <si>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</si>
  <si>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</si>
  <si>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</si>
  <si>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</si>
  <si>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</si>
  <si>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</si>
  <si>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</si>
  <si>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</si>
  <si>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</si>
  <si>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</si>
  <si>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</si>
  <si>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</si>
  <si>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</si>
  <si>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</si>
  <si>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</si>
  <si>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</si>
  <si>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</si>
  <si>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</si>
  <si>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</si>
  <si>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</si>
  <si>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</si>
  <si>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</si>
  <si>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</si>
  <si>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</si>
  <si>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</si>
  <si>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</si>
  <si>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</si>
  <si>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</si>
  <si>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</si>
  <si>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</si>
  <si>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</si>
  <si>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</si>
  <si>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</si>
  <si>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</si>
  <si>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</si>
  <si>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</si>
  <si>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</si>
  <si>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</si>
  <si>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</si>
  <si>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</si>
  <si>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</si>
  <si>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</si>
  <si>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</si>
  <si>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</si>
  <si>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</si>
  <si>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</si>
  <si>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</si>
  <si>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</si>
  <si>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</si>
  <si>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</si>
  <si>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</si>
  <si>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</si>
  <si>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</si>
  <si>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</si>
  <si>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</si>
  <si>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</si>
  <si>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</si>
  <si>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</si>
  <si>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</si>
  <si>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</si>
  <si>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</si>
  <si>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</si>
  <si>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</si>
  <si>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</si>
  <si>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</si>
  <si>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</si>
  <si>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</si>
  <si>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</si>
  <si>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</si>
  <si>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</si>
  <si>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</si>
  <si>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</si>
  <si>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</si>
  <si>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</si>
  <si>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</si>
  <si>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</si>
  <si>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</si>
  <si>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</si>
  <si>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</si>
  <si>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</si>
  <si>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</si>
  <si>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</si>
  <si>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</si>
  <si>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</si>
  <si>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</si>
  <si>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</si>
  <si>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</si>
  <si>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</si>
  <si>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</si>
  <si>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</si>
  <si>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</si>
  <si>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</si>
  <si>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</si>
  <si>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</si>
  <si>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</si>
  <si>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</si>
  <si>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</si>
  <si>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</si>
  <si>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</si>
  <si>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</si>
  <si>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</si>
  <si>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</si>
  <si>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</si>
  <si>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</si>
  <si>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</si>
  <si>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</si>
  <si>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</si>
  <si>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</si>
  <si>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</si>
  <si>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</si>
  <si>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</si>
  <si>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</si>
  <si>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</si>
  <si>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</si>
  <si>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</si>
  <si>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</si>
  <si>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</si>
  <si>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</si>
  <si>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</si>
  <si>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</si>
  <si>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</si>
  <si>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</si>
  <si>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</si>
  <si>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</si>
  <si>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</si>
  <si>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</si>
  <si>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</si>
  <si>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</si>
  <si>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</si>
  <si>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</si>
  <si>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</si>
  <si>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</si>
  <si>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</si>
  <si>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</si>
  <si>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</si>
  <si>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</si>
  <si>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</si>
  <si>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</si>
  <si>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</si>
  <si>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</si>
  <si>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</si>
  <si>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</si>
  <si>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</si>
  <si>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</si>
  <si>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</si>
  <si>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</si>
  <si>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</si>
  <si>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</si>
  <si>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</si>
  <si>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</si>
  <si>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</si>
  <si>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</si>
  <si>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</si>
  <si>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</si>
  <si>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</si>
  <si>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</si>
  <si>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</si>
  <si>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</si>
  <si>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</si>
  <si>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</si>
  <si>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</si>
  <si>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</si>
  <si>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</si>
  <si>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</si>
  <si>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</si>
  <si>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</si>
  <si>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</si>
  <si>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</si>
  <si>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</si>
  <si>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</si>
  <si>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</si>
  <si>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</si>
  <si>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</si>
  <si>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</si>
  <si>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</si>
  <si>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</si>
  <si>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</si>
  <si>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</si>
  <si>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</si>
  <si>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</si>
  <si>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</si>
  <si>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</si>
  <si>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</si>
  <si>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</si>
  <si>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</si>
  <si>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</si>
  <si>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</si>
  <si>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</si>
  <si>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</si>
  <si>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</si>
  <si>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</si>
  <si>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</si>
  <si>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</si>
  <si>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</si>
  <si>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</si>
  <si>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</si>
  <si>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</si>
  <si>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</si>
  <si>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</si>
  <si>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</si>
  <si>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</si>
  <si>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</si>
  <si>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</si>
  <si>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</si>
  <si>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</si>
  <si>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</si>
  <si>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</si>
  <si>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</si>
  <si>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</si>
  <si>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</si>
  <si>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</si>
  <si>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</si>
  <si>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</si>
  <si>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</si>
  <si>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</si>
  <si>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</si>
  <si>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</si>
  <si>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</si>
  <si>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</si>
  <si>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</si>
  <si>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</si>
  <si>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</si>
  <si>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</si>
  <si>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</si>
  <si>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</si>
  <si>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</si>
  <si>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</si>
  <si>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</si>
  <si>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</si>
  <si>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</si>
  <si>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</si>
  <si>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</si>
  <si>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</si>
  <si>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</si>
  <si>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</si>
  <si>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</si>
  <si>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</si>
  <si>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</si>
  <si>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</si>
  <si>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</si>
  <si>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</si>
  <si>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</si>
  <si>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</si>
  <si>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</si>
  <si>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</si>
  <si>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</si>
  <si>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</si>
  <si>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</si>
  <si>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</si>
  <si>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</si>
  <si>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</si>
  <si>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</si>
  <si>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</si>
  <si>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</si>
  <si>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</si>
  <si>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</si>
  <si>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</si>
  <si>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</si>
  <si>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</si>
  <si>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</si>
  <si>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</si>
  <si>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</si>
  <si>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</si>
  <si>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</si>
  <si>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</si>
  <si>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</si>
  <si>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</si>
  <si>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</si>
  <si>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</si>
  <si>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</si>
  <si>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</si>
  <si>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</si>
  <si>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</si>
  <si>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</si>
  <si>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</si>
  <si>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</si>
  <si>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</si>
  <si>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</si>
  <si>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</si>
  <si>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</si>
  <si>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</si>
  <si>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</si>
  <si>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</si>
  <si>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</si>
  <si>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</si>
  <si>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</si>
  <si>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</si>
  <si>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</si>
  <si>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</si>
  <si>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</si>
  <si>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</si>
  <si>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</si>
  <si>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</si>
  <si>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</si>
  <si>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</si>
  <si>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</si>
  <si>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</si>
  <si>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</si>
  <si>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</si>
  <si>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</si>
  <si>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</si>
  <si>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</si>
  <si>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</si>
  <si>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</si>
  <si>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</si>
  <si>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</si>
  <si>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</si>
  <si>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</si>
  <si>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</si>
  <si>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</si>
  <si>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</si>
  <si>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</si>
  <si>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</si>
  <si>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</si>
  <si>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</si>
  <si>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</si>
  <si>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</si>
  <si>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</si>
  <si>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</si>
  <si>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</si>
  <si>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</si>
  <si>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</si>
  <si>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</si>
  <si>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</si>
  <si>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</si>
  <si>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</si>
  <si>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</si>
  <si>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</si>
  <si>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</si>
  <si>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</si>
  <si>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</si>
  <si>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</si>
  <si>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</si>
  <si>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</si>
  <si>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</si>
  <si>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</si>
  <si>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</si>
  <si>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</si>
  <si>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</si>
  <si>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</si>
  <si>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</si>
  <si>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</si>
  <si>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</si>
  <si>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</si>
  <si>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</si>
  <si>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</si>
  <si>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</si>
  <si>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</si>
  <si>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</si>
  <si>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</si>
  <si>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</si>
  <si>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</si>
  <si>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</si>
  <si>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</si>
  <si>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</si>
  <si>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</si>
  <si>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</si>
  <si>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</si>
  <si>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</si>
  <si>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</si>
  <si>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</si>
  <si>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</si>
  <si>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</si>
  <si>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</si>
  <si>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</si>
  <si>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</si>
  <si>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</si>
  <si>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</si>
  <si>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</si>
  <si>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</si>
  <si>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</si>
  <si>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</si>
  <si>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</si>
  <si>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</si>
  <si>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</si>
  <si>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</si>
  <si>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</si>
  <si>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</si>
  <si>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</si>
  <si>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</si>
  <si>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</si>
  <si>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</si>
  <si>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</si>
  <si>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</si>
  <si>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</si>
  <si>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</si>
  <si>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</si>
  <si>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</si>
  <si>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</si>
  <si>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</si>
  <si>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</si>
  <si>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</si>
  <si>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</si>
  <si>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</si>
  <si>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</si>
  <si>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</si>
  <si>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</si>
  <si>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</si>
  <si>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</si>
  <si>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</si>
  <si>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</si>
  <si>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</si>
  <si>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</si>
  <si>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</si>
  <si>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</si>
  <si>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</si>
  <si>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</si>
  <si>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</si>
  <si>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</si>
  <si>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</si>
  <si>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</si>
  <si>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</si>
  <si>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</si>
  <si>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</si>
  <si>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</si>
  <si>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</si>
  <si>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</si>
  <si>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</si>
  <si>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</si>
  <si>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</si>
  <si>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</si>
  <si>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</si>
  <si>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</si>
  <si>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</si>
  <si>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</si>
  <si>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</si>
  <si>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</si>
  <si>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</si>
  <si>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</si>
  <si>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</si>
  <si>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</si>
  <si>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</si>
  <si>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</si>
  <si>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</si>
  <si>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</si>
  <si>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</si>
  <si>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</si>
  <si>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</si>
  <si>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</si>
  <si>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</si>
  <si>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</si>
  <si>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</si>
  <si>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</si>
  <si>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</si>
  <si>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</si>
  <si>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</si>
  <si>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</si>
  <si>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</si>
  <si>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</si>
  <si>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</si>
  <si>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</si>
  <si>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</si>
  <si>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</si>
  <si>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</si>
  <si>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</si>
  <si>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</si>
  <si>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</si>
  <si>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</si>
  <si>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</si>
  <si>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</si>
  <si>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</si>
  <si>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</si>
  <si>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</si>
  <si>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</si>
  <si>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</si>
  <si>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</si>
  <si>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</si>
  <si>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</si>
  <si>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</si>
  <si>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</si>
  <si>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</si>
  <si>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</si>
  <si>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</si>
  <si>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</si>
  <si>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</si>
  <si>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</si>
  <si>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</si>
  <si>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</si>
  <si>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</si>
  <si>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</si>
  <si>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</si>
  <si>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</si>
  <si>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</si>
  <si>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</si>
  <si>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</si>
  <si>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</si>
  <si>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</si>
  <si>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</si>
  <si>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</si>
  <si>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</si>
  <si>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</si>
  <si>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</si>
  <si>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</si>
  <si>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</si>
  <si>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</si>
  <si>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</si>
  <si>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</si>
  <si>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</si>
  <si>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</si>
  <si>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</si>
  <si>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</si>
  <si>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</si>
  <si>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</si>
  <si>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</si>
  <si>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</si>
  <si>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</si>
  <si>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</si>
  <si>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</si>
  <si>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</si>
  <si>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</si>
  <si>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</si>
  <si>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</si>
  <si>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</si>
  <si>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</si>
  <si>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</si>
  <si>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</si>
  <si>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</si>
  <si>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</si>
  <si>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</si>
  <si>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</si>
  <si>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</si>
  <si>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</si>
  <si>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</si>
  <si>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</si>
  <si>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</si>
  <si>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</si>
  <si>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</si>
  <si>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</si>
  <si>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</si>
  <si>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</si>
  <si>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</si>
  <si>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</si>
  <si>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</si>
  <si>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</si>
  <si>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</si>
  <si>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</si>
  <si>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</si>
  <si>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</si>
  <si>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</si>
  <si>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</si>
  <si>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</si>
  <si>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</si>
  <si>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</si>
  <si>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</si>
  <si>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</si>
  <si>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</si>
  <si>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</si>
  <si>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</si>
  <si>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</si>
  <si>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</si>
  <si>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</si>
  <si>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</si>
  <si>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</si>
  <si>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</si>
  <si>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</si>
  <si>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</si>
  <si>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</si>
  <si>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</si>
  <si>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</si>
  <si>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</si>
  <si>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</si>
  <si>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</si>
  <si>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</si>
  <si>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</si>
  <si>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</si>
  <si>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</si>
  <si>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</si>
  <si>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</si>
  <si>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</si>
  <si>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</si>
  <si>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</si>
  <si>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</si>
  <si>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</si>
  <si>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</si>
  <si>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</si>
  <si>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</si>
  <si>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</si>
  <si>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</si>
  <si>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</si>
  <si>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</si>
  <si>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</si>
  <si>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</si>
  <si>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</si>
  <si>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</si>
  <si>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</si>
  <si>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</si>
  <si>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</si>
  <si>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</si>
  <si>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</si>
  <si>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</si>
  <si>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</si>
  <si>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</si>
  <si>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</si>
  <si>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</si>
  <si>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</si>
  <si>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</si>
  <si>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</si>
  <si>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</si>
  <si>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</si>
  <si>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</si>
  <si>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</si>
  <si>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</si>
  <si>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</si>
  <si>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</si>
  <si>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</si>
  <si>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</si>
  <si>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</si>
  <si>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</si>
  <si>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</si>
  <si>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</si>
  <si>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</si>
  <si>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</si>
  <si>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</si>
  <si>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</si>
  <si>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</si>
  <si>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</si>
  <si>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</si>
  <si>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</si>
  <si>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</si>
  <si>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</si>
  <si>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</si>
  <si>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</si>
  <si>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</si>
  <si>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</si>
  <si>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</si>
  <si>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</si>
  <si>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</si>
  <si>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</si>
  <si>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</si>
  <si>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</si>
  <si>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</si>
  <si>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</si>
  <si>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</si>
  <si>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</si>
  <si>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</si>
  <si>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</si>
  <si>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</si>
  <si>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</si>
  <si>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</si>
  <si>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</si>
  <si>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</si>
  <si>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</si>
  <si>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</si>
  <si>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</si>
  <si>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</si>
  <si>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</si>
  <si>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</si>
  <si>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</si>
  <si>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</si>
  <si>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</si>
  <si>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</si>
  <si>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</si>
  <si>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</si>
  <si>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</si>
  <si>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</si>
  <si>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</si>
  <si>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</si>
  <si>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</si>
  <si>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</si>
  <si>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</si>
  <si>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</si>
  <si>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</si>
  <si>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</si>
  <si>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</si>
  <si>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</si>
  <si>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</si>
  <si>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</si>
  <si>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</si>
  <si>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</si>
  <si>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</si>
  <si>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</si>
  <si>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</si>
  <si>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</si>
  <si>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</si>
  <si>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</si>
  <si>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</si>
  <si>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</si>
  <si>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</si>
  <si>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</si>
  <si>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</si>
  <si>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</si>
  <si>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</si>
  <si>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</si>
  <si>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</si>
  <si>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</si>
  <si>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</si>
  <si>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</si>
  <si>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</si>
  <si>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</si>
  <si>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</si>
  <si>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</si>
  <si>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</si>
  <si>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</si>
  <si>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</si>
  <si>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</si>
  <si>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</si>
  <si>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</si>
  <si>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</si>
  <si>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</si>
  <si>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</si>
  <si>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</si>
  <si>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</si>
  <si>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</si>
  <si>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</si>
  <si>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</si>
  <si>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</si>
  <si>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</si>
  <si>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</si>
  <si>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</si>
  <si>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</si>
  <si>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</si>
  <si>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</si>
  <si>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</si>
  <si>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</si>
  <si>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</si>
  <si>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</si>
  <si>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</si>
  <si>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</si>
  <si>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</si>
  <si>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</si>
  <si>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</si>
  <si>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</si>
  <si>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</si>
  <si>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</si>
  <si>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</si>
  <si>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</si>
  <si>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</si>
  <si>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</si>
  <si>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</si>
  <si>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</si>
  <si>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</si>
  <si>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</si>
  <si>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</si>
  <si>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</si>
  <si>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</si>
  <si>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</si>
  <si>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</si>
  <si>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</si>
  <si>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</si>
  <si>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</si>
  <si>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</si>
  <si>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</si>
  <si>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</si>
  <si>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</si>
  <si>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</si>
  <si>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</si>
  <si>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</si>
  <si>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</si>
  <si>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</si>
  <si>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</si>
  <si>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</si>
  <si>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</si>
  <si>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</si>
  <si>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</si>
  <si>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</si>
  <si>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</si>
  <si>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</si>
  <si>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</si>
  <si>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</si>
  <si>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</si>
  <si>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</si>
  <si>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</si>
  <si>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</si>
  <si>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</si>
  <si>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</si>
  <si>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</si>
  <si>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</si>
  <si>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</si>
  <si>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</si>
  <si>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</si>
  <si>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</si>
  <si>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</si>
  <si>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</si>
  <si>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</si>
  <si>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</si>
  <si>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</si>
  <si>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</si>
  <si>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</si>
  <si>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</si>
  <si>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</si>
  <si>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</si>
  <si>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</si>
  <si>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</si>
  <si>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</si>
  <si>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</si>
  <si>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</si>
  <si>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</si>
  <si>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</si>
  <si>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</si>
  <si>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</si>
  <si>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</si>
  <si>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</si>
  <si>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</si>
  <si>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</si>
  <si>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</si>
  <si>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</si>
  <si>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</si>
  <si>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</si>
  <si>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</si>
  <si>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</si>
  <si>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</si>
  <si>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</si>
  <si>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</si>
  <si>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</si>
  <si>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</si>
  <si>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</si>
  <si>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</si>
  <si>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</si>
  <si>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</si>
  <si>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</si>
  <si>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</si>
  <si>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</si>
  <si>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</si>
  <si>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</si>
  <si>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</si>
  <si>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</si>
  <si>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</si>
  <si>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</si>
  <si>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</si>
  <si>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</si>
  <si>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</si>
  <si>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</si>
  <si>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</si>
  <si>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</si>
  <si>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</si>
  <si>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</si>
  <si>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</si>
  <si>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</si>
  <si>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</si>
  <si>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</si>
  <si>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</si>
  <si>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</si>
  <si>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</si>
  <si>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</si>
  <si>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</si>
  <si>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</si>
  <si>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</si>
  <si>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</si>
  <si>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</si>
  <si>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</si>
  <si>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</si>
  <si>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</si>
  <si>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</si>
  <si>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</si>
  <si>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</si>
  <si>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</si>
  <si>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</si>
  <si>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</si>
  <si>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</si>
  <si>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</si>
  <si>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</si>
  <si>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</si>
  <si>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</si>
  <si>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</si>
  <si>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</si>
  <si>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</si>
  <si>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</si>
  <si>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</si>
  <si>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</si>
  <si>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</si>
  <si>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</si>
  <si>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</si>
  <si>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</si>
  <si>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</si>
  <si>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</si>
  <si>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</si>
  <si>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</si>
  <si>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</si>
  <si>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</si>
  <si>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</si>
  <si>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</si>
  <si>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</si>
  <si>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</si>
  <si>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</si>
  <si>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</si>
  <si>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</si>
  <si>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</si>
  <si>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</si>
  <si>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</si>
  <si>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</si>
  <si>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</si>
  <si>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</si>
  <si>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</si>
  <si>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</si>
  <si>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</si>
  <si>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</si>
  <si>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</si>
  <si>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</si>
  <si>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</si>
  <si>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</si>
  <si>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</si>
  <si>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</si>
  <si>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</si>
  <si>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</si>
  <si>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</si>
  <si>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</si>
  <si>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</si>
  <si>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</si>
  <si>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</si>
  <si>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</si>
  <si>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</si>
  <si>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</si>
  <si>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</si>
  <si>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</si>
  <si>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</si>
  <si>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</si>
  <si>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</si>
  <si>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</si>
  <si>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</si>
  <si>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</si>
  <si>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</si>
  <si>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</si>
  <si>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</si>
  <si>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</si>
  <si>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</si>
  <si>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</si>
  <si>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</si>
  <si>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</si>
  <si>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</si>
  <si>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</si>
  <si>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</si>
  <si>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</si>
  <si>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</si>
  <si>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</si>
  <si>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</si>
  <si>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</si>
  <si>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</si>
  <si>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</si>
  <si>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</si>
  <si>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</si>
  <si>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</si>
  <si>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</si>
  <si>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</si>
  <si>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</si>
  <si>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</si>
  <si>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</si>
  <si>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</si>
  <si>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</si>
  <si>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</si>
  <si>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</si>
  <si>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</si>
  <si>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</si>
  <si>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</si>
  <si>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</si>
  <si>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</si>
  <si>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</si>
  <si>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</si>
  <si>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</si>
  <si>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</si>
  <si>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</si>
  <si>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</si>
  <si>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</si>
  <si>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</si>
  <si>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</si>
  <si>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</si>
  <si>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</si>
  <si>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</si>
  <si>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</si>
  <si>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</si>
  <si>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</si>
  <si>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</si>
  <si>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</si>
  <si>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</si>
  <si>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</si>
  <si>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</si>
  <si>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</si>
  <si>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</si>
  <si>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</si>
  <si>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</si>
  <si>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</si>
  <si>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</si>
  <si>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</si>
  <si>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</si>
  <si>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</si>
  <si>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</si>
  <si>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</si>
  <si>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</si>
  <si>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</si>
  <si>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</si>
  <si>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</si>
  <si>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</si>
  <si>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</si>
  <si>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</si>
  <si>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</si>
  <si>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</si>
  <si>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</si>
  <si>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</si>
  <si>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</si>
  <si>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</si>
  <si>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</si>
  <si>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</si>
  <si>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</si>
  <si>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</si>
  <si>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</si>
  <si>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</si>
  <si>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</si>
  <si>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</si>
  <si>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</si>
  <si>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</si>
  <si>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</si>
  <si>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</si>
  <si>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</si>
  <si>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</si>
  <si>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</si>
  <si>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</si>
  <si>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</si>
  <si>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</si>
  <si>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</si>
  <si>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</si>
  <si>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</si>
  <si>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</si>
  <si>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</si>
  <si>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</si>
  <si>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</si>
  <si>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</si>
  <si>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</si>
  <si>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</si>
  <si>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</si>
  <si>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</si>
  <si>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</si>
  <si>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</si>
  <si>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</si>
  <si>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</si>
  <si>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</si>
  <si>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</si>
  <si>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</si>
  <si>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</si>
  <si>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</si>
  <si>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</si>
  <si>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</si>
  <si>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</si>
  <si>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</si>
  <si>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</si>
  <si>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</si>
  <si>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</si>
  <si>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</si>
  <si>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</si>
  <si>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</si>
  <si>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</si>
  <si>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</si>
  <si>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</si>
  <si>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</si>
  <si>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</si>
  <si>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</si>
  <si>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</si>
  <si>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</si>
  <si>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</si>
  <si>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</si>
  <si>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</si>
  <si>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</si>
  <si>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</si>
  <si>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</si>
  <si>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</si>
  <si>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</si>
  <si>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</si>
  <si>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</si>
  <si>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</si>
  <si>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</si>
  <si>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</si>
  <si>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</si>
  <si>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</si>
  <si>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</si>
  <si>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</si>
  <si>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</si>
  <si>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</si>
  <si>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</si>
  <si>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</si>
  <si>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</si>
  <si>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</si>
  <si>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</si>
  <si>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</si>
  <si>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</si>
  <si>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</si>
  <si>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</si>
  <si>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</si>
  <si>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</si>
  <si>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</si>
  <si>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</si>
  <si>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</si>
  <si>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</si>
  <si>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</si>
  <si>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</si>
  <si>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</si>
  <si>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</si>
  <si>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</si>
  <si>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</si>
  <si>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</si>
  <si>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</si>
  <si>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</si>
  <si>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</si>
  <si>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</si>
  <si>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</si>
  <si>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</si>
  <si>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</si>
  <si>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</si>
  <si>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</si>
  <si>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</si>
  <si>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</si>
  <si>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</si>
  <si>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</si>
  <si>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</si>
  <si>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</si>
  <si>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</si>
  <si>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</si>
  <si>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</si>
  <si>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</si>
  <si>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</si>
  <si>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</si>
  <si>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</si>
  <si>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</si>
  <si>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</si>
  <si>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</si>
  <si>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</si>
  <si>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</si>
  <si>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</si>
  <si>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</si>
  <si>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</si>
  <si>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</si>
  <si>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</si>
  <si>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</si>
  <si>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</si>
  <si>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</si>
  <si>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</si>
  <si>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</si>
  <si>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</si>
  <si>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</si>
  <si>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</si>
  <si>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</si>
  <si>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</si>
  <si>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</si>
  <si>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</si>
  <si>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</si>
  <si>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</si>
  <si>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</si>
  <si>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</si>
  <si>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</si>
  <si>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</si>
  <si>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</si>
  <si>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</si>
  <si>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</si>
  <si>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</si>
  <si>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</si>
  <si>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</si>
  <si>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</si>
  <si>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</si>
  <si>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</si>
  <si>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</si>
  <si>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</si>
  <si>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</si>
  <si>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</si>
  <si>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</si>
  <si>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</si>
  <si>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</si>
  <si>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</si>
  <si>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</si>
  <si>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</si>
  <si>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</si>
  <si>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</si>
  <si>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</si>
  <si>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</si>
  <si>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</si>
  <si>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</si>
  <si>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</si>
  <si>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</si>
  <si>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</si>
  <si>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</si>
  <si>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</si>
  <si>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</si>
  <si>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</si>
  <si>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</si>
  <si>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</si>
  <si>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</si>
  <si>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</si>
  <si>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</si>
  <si>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</si>
  <si>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</si>
  <si>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</si>
  <si>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</si>
  <si>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</si>
  <si>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</si>
  <si>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</si>
  <si>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</si>
  <si>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</si>
  <si>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</si>
  <si>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</si>
  <si>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</si>
  <si>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</si>
  <si>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</si>
  <si>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</si>
  <si>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</si>
  <si>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</si>
  <si>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</si>
  <si>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</si>
  <si>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</si>
  <si>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</si>
  <si>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</si>
  <si>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</si>
  <si>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</si>
  <si>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</si>
  <si>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</si>
  <si>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</si>
  <si>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</si>
  <si>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</si>
  <si>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</si>
  <si>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</si>
  <si>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</si>
  <si>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</si>
  <si>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</si>
  <si>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</si>
  <si>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</si>
  <si>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</si>
  <si>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</si>
  <si>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</si>
  <si>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</si>
  <si>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</si>
  <si>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</si>
  <si>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</si>
  <si>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</si>
  <si>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</si>
  <si>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</si>
  <si>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</si>
  <si>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</si>
  <si>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</si>
  <si>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</si>
  <si>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</si>
  <si>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</si>
  <si>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</si>
  <si>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</si>
  <si>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</si>
  <si>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</si>
  <si>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</si>
  <si>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</si>
  <si>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</si>
  <si>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</si>
  <si>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</si>
  <si>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</si>
  <si>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</si>
  <si>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</si>
  <si>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</si>
  <si>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</si>
  <si>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</si>
  <si>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</si>
  <si>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</si>
  <si>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</si>
  <si>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</si>
  <si>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</si>
  <si>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</si>
  <si>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</si>
  <si>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</si>
  <si>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</si>
  <si>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</si>
  <si>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</si>
  <si>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</si>
  <si>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</si>
  <si>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</si>
  <si>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</si>
  <si>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</si>
  <si>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</si>
  <si>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</si>
  <si>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</si>
  <si>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</si>
  <si>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</si>
  <si>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</si>
  <si>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</si>
  <si>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</si>
  <si>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</si>
  <si>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</si>
  <si>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</si>
  <si>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</si>
  <si>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</si>
  <si>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</si>
  <si>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</si>
  <si>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</si>
  <si>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</si>
  <si>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</si>
  <si>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</si>
  <si>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</si>
  <si>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</si>
  <si>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</si>
  <si>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</si>
  <si>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</si>
  <si>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</si>
  <si>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</si>
  <si>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</si>
  <si>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</si>
  <si>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</si>
  <si>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</si>
  <si>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</si>
  <si>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</si>
  <si>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</si>
  <si>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</si>
  <si>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</si>
  <si>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</si>
  <si>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</si>
  <si>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</si>
  <si>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</si>
  <si>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</si>
  <si>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</si>
  <si>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</si>
  <si>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</si>
  <si>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</si>
  <si>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</si>
  <si>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</si>
  <si>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</si>
  <si>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</si>
  <si>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</si>
  <si>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</si>
  <si>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</si>
  <si>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</si>
  <si>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</si>
  <si>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</si>
  <si>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</si>
  <si>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</si>
  <si>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</si>
  <si>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</si>
  <si>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</si>
  <si>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</si>
  <si>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</si>
  <si>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</si>
  <si>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</si>
  <si>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</si>
  <si>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</si>
  <si>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</si>
  <si>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</si>
  <si>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</si>
  <si>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</si>
  <si>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</si>
  <si>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</si>
  <si>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</si>
  <si>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</si>
  <si>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</si>
  <si>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</si>
  <si>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</si>
  <si>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</si>
  <si>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</si>
  <si>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</si>
  <si>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</si>
  <si>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</si>
  <si>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</si>
  <si>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</si>
  <si>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</si>
  <si>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</si>
  <si>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</si>
  <si>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</si>
  <si>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</si>
  <si>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</si>
  <si>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</si>
  <si>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</si>
  <si>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</si>
  <si>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</si>
  <si>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</si>
  <si>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</si>
  <si>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</si>
  <si>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</si>
  <si>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</si>
  <si>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</si>
  <si>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</si>
  <si>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</si>
  <si>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</si>
  <si>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</si>
  <si>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</si>
  <si>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</si>
  <si>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</si>
  <si>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</si>
  <si>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</si>
  <si>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</si>
  <si>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</si>
  <si>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</si>
  <si>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</si>
  <si>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</si>
  <si>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</si>
  <si>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</si>
  <si>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</si>
  <si>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</si>
  <si>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</si>
  <si>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</si>
  <si>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</si>
  <si>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</si>
  <si>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</si>
  <si>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</si>
  <si>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</si>
  <si>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</si>
  <si>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</si>
  <si>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</si>
  <si>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</si>
  <si>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</si>
  <si>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</si>
  <si>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</si>
  <si>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</si>
  <si>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</si>
  <si>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</si>
  <si>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</si>
  <si>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</si>
  <si>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</si>
  <si>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</si>
  <si>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</si>
  <si>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</si>
  <si>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</si>
  <si>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</si>
  <si>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</si>
  <si>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</si>
  <si>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</si>
  <si>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</si>
  <si>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</si>
  <si>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</si>
  <si>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</si>
  <si>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</si>
  <si>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</si>
  <si>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</si>
  <si>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</si>
  <si>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</si>
  <si>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</si>
  <si>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</si>
  <si>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</si>
  <si>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</si>
  <si>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</si>
  <si>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</si>
  <si>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</si>
  <si>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</si>
  <si>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</si>
  <si>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</si>
  <si>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</si>
  <si>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</si>
  <si>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</si>
  <si>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</si>
  <si>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</si>
  <si>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</si>
  <si>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</si>
  <si>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</si>
  <si>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</si>
  <si>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</si>
  <si>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</si>
  <si>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</si>
  <si>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</si>
  <si>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</si>
  <si>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</si>
  <si>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</si>
  <si>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</si>
  <si>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</si>
  <si>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</si>
  <si>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</si>
  <si>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</si>
  <si>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</si>
  <si>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</si>
  <si>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</si>
  <si>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</si>
  <si>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</si>
  <si>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</si>
  <si>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</si>
  <si>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</si>
  <si>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</si>
  <si>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</si>
  <si>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</si>
  <si>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</si>
  <si>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</si>
  <si>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</si>
  <si>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</si>
  <si>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</si>
  <si>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</si>
  <si>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</si>
  <si>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</si>
  <si>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</si>
  <si>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</si>
  <si>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</si>
  <si>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</si>
  <si>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</si>
  <si>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</si>
  <si>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</si>
  <si>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</si>
  <si>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</si>
  <si>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</si>
  <si>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</si>
  <si>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</si>
  <si>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</si>
  <si>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</si>
  <si>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</si>
  <si>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</si>
  <si>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</si>
  <si>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</si>
  <si>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</si>
  <si>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</si>
  <si>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</si>
  <si>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</si>
  <si>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</si>
  <si>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</si>
  <si>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</si>
  <si>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</si>
  <si>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</si>
  <si>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</si>
  <si>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</si>
  <si>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</si>
  <si>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</si>
  <si>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</si>
  <si>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</si>
  <si>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</si>
  <si>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</si>
  <si>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</si>
  <si>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</si>
  <si>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</si>
  <si>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</si>
  <si>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</si>
  <si>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</si>
  <si>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</si>
  <si>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</si>
  <si>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</si>
  <si>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</si>
  <si>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</si>
  <si>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</si>
  <si>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</si>
  <si>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</si>
  <si>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</si>
  <si>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</si>
  <si>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</si>
  <si>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</si>
  <si>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</si>
  <si>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</si>
  <si>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</si>
  <si>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</si>
  <si>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</si>
  <si>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</si>
  <si>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</si>
  <si>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</si>
  <si>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</si>
  <si>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</si>
  <si>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</si>
  <si>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</si>
  <si>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</si>
  <si>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</si>
  <si>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</si>
  <si>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</si>
  <si>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</si>
  <si>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</si>
  <si>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</si>
  <si>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</si>
  <si>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</si>
  <si>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</si>
  <si>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</si>
  <si>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</si>
  <si>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</si>
  <si>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</si>
  <si>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</si>
  <si>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</si>
  <si>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</si>
  <si>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</si>
  <si>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</si>
  <si>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</si>
  <si>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</si>
  <si>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</si>
  <si>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</si>
  <si>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</si>
  <si>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</si>
  <si>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</si>
  <si>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</si>
  <si>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</si>
  <si>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</si>
  <si>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</si>
  <si>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</si>
  <si>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</si>
  <si>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</si>
  <si>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</si>
  <si>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</si>
  <si>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</si>
  <si>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</si>
  <si>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</si>
  <si>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</si>
  <si>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</si>
  <si>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</si>
  <si>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</si>
  <si>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</si>
  <si>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</si>
  <si>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</si>
  <si>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</si>
  <si>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</si>
  <si>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</si>
  <si>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</si>
  <si>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</si>
  <si>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</si>
  <si>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</si>
  <si>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</si>
  <si>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</si>
  <si>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</si>
  <si>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</si>
  <si>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</si>
  <si>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</si>
  <si>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</si>
  <si>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</si>
  <si>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</si>
  <si>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</si>
  <si>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</si>
  <si>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</si>
  <si>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</si>
  <si>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</si>
  <si>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</si>
  <si>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</si>
  <si>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</si>
  <si>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</si>
  <si>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</si>
  <si>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</si>
  <si>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</si>
  <si>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</si>
  <si>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</si>
  <si>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</si>
  <si>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</si>
  <si>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</si>
  <si>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</si>
  <si>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</si>
  <si>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</si>
  <si>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</si>
  <si>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</si>
  <si>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</si>
  <si>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</si>
  <si>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</si>
  <si>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</si>
  <si>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</si>
  <si>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</si>
  <si>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</si>
  <si>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</si>
  <si>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</si>
  <si>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</si>
  <si>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</si>
  <si>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</si>
  <si>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</si>
  <si>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</si>
  <si>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</si>
  <si>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</si>
  <si>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</si>
  <si>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</si>
  <si>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</si>
  <si>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</si>
  <si>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</si>
  <si>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</si>
  <si>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</si>
  <si>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</si>
  <si>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</si>
  <si>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</si>
  <si>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</si>
  <si>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</si>
  <si>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</si>
  <si>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</si>
  <si>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</si>
  <si>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</si>
  <si>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</si>
  <si>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</si>
  <si>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</si>
  <si>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</si>
  <si>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</si>
  <si>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</si>
  <si>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</si>
  <si>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</si>
  <si>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</si>
  <si>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</si>
  <si>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</si>
  <si>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</si>
  <si>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</si>
  <si>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</si>
  <si>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</si>
  <si>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</si>
  <si>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</si>
  <si>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</si>
  <si>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</si>
  <si>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</si>
  <si>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</si>
  <si>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</si>
  <si>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</si>
  <si>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</si>
  <si>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</si>
  <si>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</si>
  <si>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</si>
  <si>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</si>
  <si>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</si>
  <si>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</si>
  <si>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</si>
  <si>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</si>
  <si>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</si>
  <si>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</si>
  <si>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</si>
  <si>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</si>
  <si>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</si>
  <si>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</si>
  <si>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</si>
  <si>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</si>
  <si>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</si>
  <si>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</si>
  <si>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</si>
  <si>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</si>
  <si>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</si>
  <si>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</si>
  <si>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</si>
  <si>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</si>
  <si>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</si>
  <si>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</si>
  <si>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</si>
  <si>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</si>
  <si>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</si>
  <si>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</si>
  <si>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</si>
  <si>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</si>
  <si>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</si>
  <si>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</si>
  <si>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</si>
  <si>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</si>
  <si>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</si>
  <si>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</si>
  <si>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</si>
  <si>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</si>
  <si>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</si>
  <si>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</si>
  <si>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</si>
  <si>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</si>
  <si>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</si>
  <si>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</si>
  <si>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</si>
  <si>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</si>
  <si>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</si>
  <si>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</si>
  <si>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</si>
  <si>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</si>
  <si>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</si>
  <si>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</si>
  <si>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</si>
  <si>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</si>
  <si>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</si>
  <si>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</si>
  <si>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</si>
  <si>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</si>
  <si>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</si>
  <si>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</si>
  <si>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</si>
  <si>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</si>
  <si>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</si>
  <si>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</si>
  <si>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</si>
  <si>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</si>
  <si>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</si>
  <si>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</si>
  <si>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</si>
  <si>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</si>
  <si>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</si>
  <si>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</si>
  <si>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</si>
  <si>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</si>
  <si>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</si>
  <si>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</si>
  <si>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</si>
  <si>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</si>
  <si>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</si>
  <si>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</si>
  <si>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</si>
  <si>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</si>
  <si>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</si>
  <si>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</si>
  <si>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</si>
  <si>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</si>
  <si>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</si>
  <si>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</si>
  <si>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</si>
  <si>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</si>
  <si>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</si>
  <si>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</si>
  <si>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</si>
  <si>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</si>
  <si>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</si>
  <si>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</si>
  <si>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</si>
  <si>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</si>
  <si>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</si>
  <si>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</si>
  <si>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</si>
  <si>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</si>
  <si>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</si>
  <si>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</si>
  <si>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</si>
  <si>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</si>
  <si>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</si>
  <si>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</si>
  <si>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</si>
  <si>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</si>
  <si>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</si>
  <si>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</si>
  <si>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</si>
  <si>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</si>
  <si>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</si>
  <si>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</si>
  <si>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</si>
  <si>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</si>
  <si>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</si>
  <si>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</si>
  <si>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</si>
  <si>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</si>
  <si>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</si>
  <si>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</si>
  <si>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</si>
  <si>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</si>
  <si>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</si>
  <si>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</si>
  <si>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</si>
  <si>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</si>
  <si>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</si>
  <si>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</si>
  <si>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</si>
  <si>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</si>
  <si>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</si>
  <si>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</si>
  <si>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</si>
  <si>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</si>
  <si>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</si>
  <si>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</si>
  <si>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</si>
  <si>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</si>
  <si>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</si>
  <si>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</si>
  <si>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</si>
  <si>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</si>
  <si>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</si>
  <si>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</si>
  <si>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</si>
  <si>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</si>
  <si>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</si>
  <si>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</si>
  <si>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</si>
  <si>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</si>
  <si>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</si>
  <si>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</si>
  <si>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</si>
  <si>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</si>
  <si>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</si>
  <si>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</si>
  <si>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</si>
  <si>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</si>
  <si>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</si>
  <si>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</si>
  <si>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</si>
  <si>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</si>
  <si>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</si>
  <si>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</si>
  <si>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</si>
  <si>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</si>
  <si>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</si>
  <si>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</si>
  <si>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</si>
  <si>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</si>
  <si>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</si>
  <si>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</si>
  <si>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</si>
  <si>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</si>
  <si>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</si>
  <si>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</si>
  <si>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</si>
  <si>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</si>
  <si>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</si>
  <si>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</si>
  <si>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</si>
  <si>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</si>
  <si>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</si>
  <si>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</si>
  <si>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</si>
  <si>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</si>
  <si>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</si>
  <si>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</si>
  <si>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</si>
  <si>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</si>
  <si>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</si>
  <si>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</si>
  <si>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</si>
  <si>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</si>
  <si>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</si>
  <si>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</si>
  <si>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</si>
  <si>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</si>
  <si>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</si>
  <si>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</si>
  <si>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</si>
  <si>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</si>
  <si>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</si>
  <si>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</si>
  <si>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</si>
  <si>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</si>
  <si>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</si>
  <si>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</si>
  <si>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</si>
  <si>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</si>
  <si>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</si>
  <si>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</si>
  <si>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</si>
  <si>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</si>
  <si>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</si>
  <si>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</si>
  <si>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</si>
  <si>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</si>
  <si>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</si>
  <si>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</si>
  <si>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</si>
  <si>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</si>
  <si>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</si>
  <si>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</si>
  <si>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</si>
  <si>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</si>
  <si>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</si>
  <si>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</si>
  <si>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</si>
  <si>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</si>
  <si>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</si>
  <si>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</si>
  <si>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</si>
  <si>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</si>
  <si>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</si>
  <si>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</si>
  <si>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</si>
  <si>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</si>
  <si>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</si>
  <si>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</si>
  <si>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</si>
  <si>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</si>
  <si>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</si>
  <si>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</si>
  <si>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</si>
  <si>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</si>
  <si>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</si>
  <si>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</si>
  <si>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</si>
  <si>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</si>
  <si>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</si>
  <si>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</si>
  <si>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</si>
  <si>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</si>
  <si>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</si>
  <si>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</si>
  <si>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</si>
  <si>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</si>
  <si>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</si>
  <si>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</si>
  <si>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</si>
  <si>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</si>
  <si>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</si>
  <si>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</si>
  <si>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</si>
  <si>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</si>
  <si>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</si>
  <si>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</si>
  <si>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</si>
  <si>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</si>
  <si>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</si>
  <si>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</si>
  <si>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</si>
  <si>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</si>
  <si>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</si>
  <si>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</si>
  <si>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</si>
  <si>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</si>
  <si>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</si>
  <si>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</si>
  <si>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</si>
  <si>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</si>
  <si>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</si>
  <si>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</si>
  <si>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</si>
  <si>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</si>
  <si>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</si>
  <si>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</si>
  <si>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</si>
  <si>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</si>
  <si>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</si>
  <si>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</si>
  <si>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</si>
  <si>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</si>
  <si>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</si>
  <si>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</si>
  <si>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</si>
  <si>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</si>
  <si>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</si>
  <si>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</si>
  <si>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</si>
  <si>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</si>
  <si>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</si>
  <si>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</si>
  <si>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</si>
  <si>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</si>
  <si>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</si>
  <si>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</si>
  <si>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</si>
  <si>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</si>
  <si>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</si>
  <si>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</si>
  <si>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</si>
  <si>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</si>
  <si>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</si>
  <si>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</si>
  <si>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</si>
  <si>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</si>
  <si>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</si>
  <si>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</si>
  <si>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</si>
  <si>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</si>
  <si>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</si>
  <si>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</si>
  <si>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</si>
  <si>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</si>
  <si>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</si>
  <si>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</si>
  <si>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</si>
  <si>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</si>
  <si>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</si>
  <si>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</si>
  <si>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</si>
  <si>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</si>
  <si>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</si>
  <si>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</si>
  <si>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</si>
  <si>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</si>
  <si>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</si>
  <si>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</si>
  <si>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</si>
  <si>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</si>
  <si>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</si>
  <si>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</si>
  <si>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</si>
  <si>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</si>
  <si>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</si>
  <si>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</si>
  <si>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</si>
  <si>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</si>
  <si>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</si>
  <si>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</si>
  <si>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</si>
  <si>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</si>
  <si>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</si>
  <si>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</si>
  <si>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</si>
  <si>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</si>
  <si>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</si>
  <si>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</si>
  <si>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</si>
  <si>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</si>
  <si>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</si>
  <si>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</si>
  <si>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</si>
  <si>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</si>
  <si>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</si>
  <si>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</si>
  <si>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</si>
  <si>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</si>
  <si>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</si>
  <si>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</si>
  <si>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</si>
  <si>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</si>
  <si>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</si>
  <si>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</si>
  <si>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</si>
  <si>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</si>
  <si>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</si>
  <si>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</si>
  <si>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</si>
  <si>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</si>
  <si>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</si>
  <si>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</si>
  <si>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</si>
  <si>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</si>
  <si>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</si>
  <si>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</si>
  <si>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</si>
  <si>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</si>
  <si>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</si>
  <si>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</si>
  <si>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</si>
  <si>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</si>
  <si>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</si>
  <si>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</si>
  <si>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</si>
  <si>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</si>
  <si>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</si>
  <si>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</si>
  <si>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</si>
  <si>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</si>
  <si>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</si>
  <si>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</si>
  <si>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</si>
  <si>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</si>
  <si>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</si>
  <si>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</si>
  <si>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</si>
  <si>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</si>
  <si>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</si>
  <si>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</si>
  <si>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</si>
  <si>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</si>
  <si>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</si>
  <si>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</si>
  <si>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</si>
  <si>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</si>
  <si>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</si>
  <si>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</si>
  <si>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</si>
  <si>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</si>
  <si>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</si>
  <si>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</si>
  <si>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</si>
  <si>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</si>
  <si>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</si>
  <si>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</si>
  <si>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</si>
  <si>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</si>
  <si>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</si>
  <si>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</si>
  <si>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</si>
  <si>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</si>
  <si>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</si>
  <si>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</si>
  <si>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</si>
  <si>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</si>
  <si>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</si>
  <si>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</si>
  <si>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</si>
  <si>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</si>
  <si>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</si>
  <si>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</si>
  <si>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</si>
  <si>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</si>
  <si>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</si>
  <si>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</si>
  <si>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</si>
  <si>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</si>
  <si>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</si>
  <si>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</si>
  <si>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</si>
  <si>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</si>
  <si>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</si>
  <si>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</si>
  <si>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</si>
  <si>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</si>
  <si>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</si>
  <si>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</si>
  <si>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</si>
  <si>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</si>
  <si>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</si>
  <si>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</si>
  <si>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</si>
  <si>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</si>
  <si>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</si>
  <si>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</si>
  <si>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</si>
  <si>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</si>
  <si>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</si>
  <si>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</si>
  <si>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</si>
  <si>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</si>
  <si>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</si>
  <si>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</si>
  <si>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</si>
  <si>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</si>
  <si>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</si>
  <si>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</si>
  <si>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</si>
  <si>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</si>
  <si>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</si>
  <si>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</si>
  <si>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</si>
  <si>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</si>
  <si>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</si>
  <si>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</si>
  <si>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</si>
  <si>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</si>
  <si>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</si>
  <si>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</si>
  <si>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</si>
  <si>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</si>
  <si>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</si>
  <si>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</si>
  <si>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</si>
  <si>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</si>
  <si>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</si>
  <si>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</si>
  <si>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</si>
  <si>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</si>
  <si>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</si>
  <si>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</si>
  <si>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</si>
  <si>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</si>
  <si>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</si>
  <si>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</si>
  <si>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</si>
  <si>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</si>
  <si>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</si>
  <si>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</si>
  <si>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</si>
  <si>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</si>
  <si>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</si>
  <si>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</si>
  <si>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</si>
  <si>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</si>
  <si>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</si>
  <si>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</si>
  <si>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</si>
  <si>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</si>
  <si>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</si>
  <si>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</si>
  <si>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</si>
  <si>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</si>
  <si>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</si>
  <si>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</si>
  <si>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</si>
  <si>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</si>
  <si>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</si>
  <si>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</si>
  <si>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</si>
  <si>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</si>
  <si>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</si>
  <si>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</si>
  <si>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</si>
  <si>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</si>
  <si>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</si>
  <si>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</si>
  <si>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</si>
  <si>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</si>
  <si>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</si>
  <si>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</si>
  <si>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</si>
  <si>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</si>
  <si>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</si>
  <si>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</si>
  <si>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</si>
  <si>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</si>
  <si>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</si>
  <si>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</si>
  <si>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</si>
  <si>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</si>
  <si>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</si>
  <si>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</si>
  <si>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</si>
  <si>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</si>
  <si>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</si>
  <si>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</si>
  <si>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</si>
  <si>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</si>
  <si>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</si>
  <si>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</si>
  <si>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</si>
  <si>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</si>
  <si>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</si>
  <si>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</si>
  <si>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</si>
  <si>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</si>
  <si>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</si>
  <si>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</si>
  <si>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</si>
  <si>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</si>
  <si>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</si>
  <si>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</si>
  <si>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</si>
  <si>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</si>
  <si>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</si>
  <si>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</si>
  <si>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</si>
  <si>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</si>
  <si>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</si>
  <si>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</si>
  <si>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</si>
  <si>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</si>
  <si>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</si>
  <si>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</si>
  <si>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</si>
  <si>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</si>
  <si>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</si>
  <si>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</si>
  <si>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</si>
  <si>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</si>
  <si>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</si>
  <si>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</si>
  <si>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</si>
  <si>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</si>
  <si>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</si>
  <si>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</si>
  <si>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</si>
  <si>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</si>
  <si>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</si>
  <si>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</si>
  <si>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</si>
  <si>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</si>
  <si>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</si>
  <si>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</si>
  <si>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</si>
  <si>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</si>
  <si>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</si>
  <si>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</si>
  <si>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</si>
  <si>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</si>
  <si>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</si>
  <si>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</si>
  <si>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</si>
  <si>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</si>
  <si>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</si>
  <si>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</si>
  <si>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</si>
  <si>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</si>
  <si>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</si>
  <si>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</si>
  <si>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</si>
  <si>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</si>
  <si>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</si>
  <si>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</si>
  <si>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</si>
  <si>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</si>
  <si>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</si>
  <si>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</si>
  <si>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</si>
  <si>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</si>
  <si>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</si>
  <si>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</si>
  <si>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</si>
  <si>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</si>
  <si>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</si>
  <si>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</si>
  <si>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</si>
  <si>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</si>
  <si>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</si>
  <si>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</si>
  <si>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</si>
  <si>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</si>
  <si>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</si>
  <si>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</si>
  <si>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</si>
  <si>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</si>
  <si>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</si>
  <si>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</si>
  <si>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</si>
  <si>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</si>
  <si>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</si>
  <si>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</si>
  <si>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</si>
  <si>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</si>
  <si>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</si>
  <si>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</si>
  <si>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</si>
  <si>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</si>
  <si>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</si>
  <si>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</si>
  <si>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</si>
  <si>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</si>
  <si>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</si>
  <si>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</si>
  <si>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</si>
  <si>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</si>
  <si>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</si>
  <si>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</si>
  <si>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</si>
  <si>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</si>
  <si>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</si>
  <si>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</si>
  <si>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</si>
  <si>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</si>
  <si>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</si>
  <si>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</si>
  <si>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</si>
  <si>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</si>
  <si>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</si>
  <si>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</si>
  <si>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</si>
  <si>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</si>
  <si>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</si>
  <si>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</si>
  <si>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</si>
  <si>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</si>
  <si>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</si>
  <si>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</si>
  <si>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</si>
  <si>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</si>
  <si>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</si>
  <si>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</si>
  <si>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</si>
  <si>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</si>
  <si>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</si>
  <si>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</si>
  <si>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</si>
  <si>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</si>
  <si>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</si>
  <si>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</si>
  <si>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</si>
  <si>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</si>
  <si>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</si>
  <si>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</si>
  <si>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</si>
  <si>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</si>
  <si>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</si>
  <si>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</si>
  <si>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</si>
  <si>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</si>
  <si>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</si>
  <si>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</si>
  <si>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</si>
  <si>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</si>
  <si>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</si>
  <si>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</si>
  <si>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</si>
  <si>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</si>
  <si>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</si>
  <si>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</si>
  <si>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</si>
  <si>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</si>
  <si>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</si>
  <si>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</si>
  <si>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</si>
  <si>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</si>
  <si>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</si>
  <si>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</si>
  <si>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</si>
  <si>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</si>
  <si>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</si>
  <si>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</si>
  <si>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</si>
  <si>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</si>
  <si>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</si>
  <si>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</si>
  <si>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</si>
  <si>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</si>
  <si>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</si>
  <si>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</si>
  <si>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</si>
  <si>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</si>
  <si>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</si>
  <si>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</si>
  <si>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</si>
  <si>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</si>
  <si>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</si>
  <si>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</si>
  <si>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</si>
  <si>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</si>
  <si>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</si>
  <si>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</si>
  <si>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</si>
  <si>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</si>
  <si>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</si>
  <si>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</si>
  <si>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</si>
  <si>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</si>
  <si>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</si>
  <si>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</si>
  <si>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</si>
  <si>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</si>
  <si>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</si>
  <si>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</si>
  <si>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</si>
  <si>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</si>
  <si>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</si>
  <si>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</si>
  <si>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</si>
  <si>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</si>
  <si>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</si>
  <si>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</si>
  <si>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</si>
  <si>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</si>
  <si>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</si>
  <si>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</si>
  <si>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</si>
  <si>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</si>
  <si>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</si>
  <si>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</si>
  <si>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</si>
  <si>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</si>
  <si>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</si>
  <si>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</si>
  <si>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</si>
  <si>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</si>
  <si>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</si>
  <si>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</si>
  <si>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</si>
  <si>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</si>
  <si>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</si>
  <si>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</si>
  <si>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</si>
  <si>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</si>
  <si>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</si>
  <si>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</si>
  <si>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</si>
  <si>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</si>
  <si>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</si>
  <si>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</si>
  <si>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</si>
  <si>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</si>
  <si>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</si>
  <si>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</si>
  <si>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</si>
  <si>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</si>
  <si>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</si>
  <si>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</si>
  <si>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</si>
  <si>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</si>
  <si>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</si>
  <si>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</si>
  <si>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</si>
  <si>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</si>
  <si>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</si>
  <si>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</si>
  <si>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</si>
  <si>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</si>
  <si>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</si>
  <si>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</si>
  <si>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</si>
  <si>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</si>
  <si>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</si>
  <si>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</si>
  <si>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</si>
  <si>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</si>
  <si>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</si>
  <si>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</si>
  <si>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</si>
  <si>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</si>
  <si>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</si>
  <si>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</si>
  <si>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</si>
  <si>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</si>
  <si>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</si>
  <si>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</si>
  <si>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</si>
  <si>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</si>
  <si>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</si>
  <si>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</si>
  <si>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</si>
  <si>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</si>
  <si>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</si>
  <si>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</si>
  <si>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</si>
  <si>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</si>
  <si>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</si>
  <si>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</si>
  <si>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</si>
  <si>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</si>
  <si>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</si>
  <si>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</si>
  <si>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</si>
  <si>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</si>
  <si>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</si>
  <si>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</si>
  <si>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</si>
  <si>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</si>
  <si>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</si>
  <si>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</si>
  <si>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</si>
  <si>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</si>
  <si>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</si>
  <si>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</si>
  <si>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</si>
  <si>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</si>
  <si>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</si>
  <si>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</si>
  <si>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</si>
  <si>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</si>
  <si>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</si>
  <si>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</si>
  <si>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</si>
  <si>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</si>
  <si>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</si>
  <si>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</si>
  <si>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</si>
  <si>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</si>
  <si>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</si>
  <si>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</si>
  <si>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</si>
  <si>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</si>
  <si>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</si>
  <si>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</si>
  <si>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</si>
  <si>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</si>
  <si>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</si>
  <si>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</si>
  <si>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</si>
  <si>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</si>
  <si>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</si>
  <si>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</si>
  <si>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</si>
  <si>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</si>
  <si>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</si>
  <si>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</si>
  <si>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</si>
  <si>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</si>
  <si>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</si>
  <si>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</si>
  <si>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</si>
  <si>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</si>
  <si>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</si>
  <si>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</si>
  <si>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</si>
  <si>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</si>
  <si>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</si>
  <si>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</si>
  <si>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</si>
  <si>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</si>
  <si>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</si>
  <si>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</si>
  <si>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</si>
  <si>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</si>
  <si>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</si>
  <si>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</si>
  <si>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</si>
  <si>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</si>
  <si>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</si>
  <si>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</si>
  <si>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</si>
  <si>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</si>
  <si>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</si>
  <si>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</si>
  <si>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</si>
  <si>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</si>
  <si>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</si>
  <si>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</si>
  <si>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</si>
  <si>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</si>
  <si>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</si>
  <si>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</si>
  <si>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</si>
  <si>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</si>
  <si>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</si>
  <si>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</si>
  <si>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</si>
  <si>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</si>
  <si>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</si>
  <si>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</si>
  <si>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</si>
  <si>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</si>
  <si>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</si>
  <si>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</si>
  <si>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</si>
  <si>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</si>
  <si>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</si>
  <si>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</si>
  <si>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</si>
  <si>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</si>
  <si>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</si>
  <si>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</si>
  <si>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</si>
  <si>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</si>
  <si>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</si>
  <si>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</si>
  <si>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</si>
  <si>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</si>
  <si>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</si>
  <si>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</si>
  <si>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</si>
  <si>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</si>
  <si>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</si>
  <si>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</si>
  <si>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</si>
  <si>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</si>
  <si>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</si>
  <si>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</si>
  <si>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</si>
  <si>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</si>
  <si>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</si>
  <si>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</si>
  <si>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</si>
  <si>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</si>
  <si>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</si>
  <si>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</si>
  <si>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</si>
  <si>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</si>
  <si>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</si>
  <si>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</si>
  <si>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</si>
  <si>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</si>
  <si>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</si>
  <si>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</si>
  <si>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</si>
  <si>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</si>
  <si>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</si>
  <si>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</si>
  <si>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</si>
  <si>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</si>
  <si>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</si>
  <si>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</si>
  <si>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</si>
  <si>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</si>
  <si>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</si>
  <si>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</si>
  <si>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</si>
  <si>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</si>
  <si>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</si>
  <si>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</si>
  <si>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</si>
  <si>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</si>
  <si>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</si>
  <si>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</si>
  <si>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</si>
  <si>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</si>
  <si>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</si>
  <si>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</si>
  <si>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</si>
  <si>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</si>
  <si>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</si>
  <si>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</si>
  <si>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</si>
  <si>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</si>
  <si>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</si>
  <si>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</si>
  <si>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</si>
  <si>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</si>
  <si>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</si>
  <si>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</si>
  <si>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</si>
  <si>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</si>
  <si>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</si>
  <si>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</si>
  <si>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</si>
  <si>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</si>
  <si>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</si>
  <si>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</si>
  <si>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</si>
  <si>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</si>
  <si>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</si>
  <si>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</si>
  <si>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</si>
  <si>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</si>
  <si>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</si>
  <si>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</si>
  <si>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</si>
  <si>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</si>
  <si>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</si>
  <si>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</si>
  <si>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</si>
  <si>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</si>
  <si>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</si>
  <si>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</si>
  <si>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</si>
  <si>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</si>
  <si>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</si>
  <si>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</si>
  <si>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</si>
  <si>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</si>
  <si>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</si>
  <si>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</si>
  <si>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</si>
  <si>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</si>
  <si>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</si>
  <si>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</si>
  <si>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</si>
  <si>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</si>
  <si>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</si>
  <si>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</si>
  <si>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</si>
  <si>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</si>
  <si>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</si>
  <si>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</si>
  <si>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</si>
  <si>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</si>
  <si>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</si>
  <si>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</si>
  <si>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</si>
  <si>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</si>
  <si>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</si>
  <si>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</si>
  <si>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</si>
  <si>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</si>
  <si>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</si>
  <si>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</si>
  <si>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</si>
  <si>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</si>
  <si>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</si>
  <si>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</si>
  <si>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</si>
  <si>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</si>
  <si>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</si>
  <si>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</si>
  <si>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</si>
  <si>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</si>
  <si>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</si>
  <si>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</si>
  <si>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</si>
  <si>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</si>
  <si>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</si>
  <si>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</si>
  <si>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</si>
  <si>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</si>
  <si>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</si>
  <si>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</si>
  <si>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</si>
  <si>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</si>
  <si>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</si>
  <si>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</si>
  <si>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</si>
  <si>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</si>
  <si>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</si>
  <si>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</si>
  <si>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</si>
  <si>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</si>
  <si>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</si>
  <si>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</si>
  <si>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</si>
  <si>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</si>
  <si>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</si>
  <si>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</si>
  <si>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</si>
  <si>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</si>
  <si>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</si>
  <si>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</si>
  <si>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</si>
  <si>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</si>
  <si>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</si>
  <si>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</si>
  <si>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</si>
  <si>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</si>
  <si>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</si>
  <si>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</si>
  <si>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</si>
  <si>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</si>
  <si>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</si>
  <si>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</si>
  <si>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</si>
  <si>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</si>
  <si>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</si>
  <si>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</si>
  <si>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</si>
  <si>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</si>
  <si>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</si>
  <si>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</si>
  <si>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</si>
  <si>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</si>
  <si>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</si>
  <si>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</si>
  <si>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</si>
  <si>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</si>
  <si>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</si>
  <si>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</si>
  <si>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</si>
  <si>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</si>
  <si>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</si>
  <si>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</si>
  <si>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</si>
  <si>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</si>
  <si>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</si>
  <si>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</si>
  <si>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</si>
  <si>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</si>
  <si>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</si>
  <si>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</si>
  <si>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</si>
  <si>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</si>
  <si>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</si>
  <si>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</si>
  <si>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</si>
  <si>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</si>
  <si>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</si>
  <si>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</si>
  <si>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</si>
  <si>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</si>
  <si>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</si>
  <si>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</si>
  <si>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</si>
  <si>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</si>
  <si>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</si>
  <si>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</si>
  <si>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</si>
  <si>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</si>
  <si>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</si>
  <si>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</si>
  <si>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</si>
  <si>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</si>
  <si>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</si>
  <si>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</si>
  <si>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</si>
  <si>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</si>
  <si>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</si>
  <si>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</si>
  <si>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</si>
  <si>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</si>
  <si>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</si>
  <si>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</si>
  <si>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</si>
  <si>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</si>
  <si>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</si>
  <si>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</si>
  <si>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</si>
  <si>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</si>
  <si>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</si>
  <si>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</si>
  <si>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</si>
  <si>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</si>
  <si>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</si>
  <si>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</si>
  <si>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</si>
  <si>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</si>
  <si>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</si>
  <si>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</si>
  <si>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</si>
  <si>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</si>
  <si>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</si>
  <si>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</si>
  <si>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</si>
  <si>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</si>
  <si>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</si>
  <si>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</si>
  <si>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</si>
  <si>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</si>
  <si>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</si>
  <si>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</si>
  <si>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</si>
  <si>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</si>
  <si>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</si>
  <si>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</si>
  <si>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</si>
  <si>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</si>
  <si>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</si>
  <si>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</si>
  <si>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</si>
  <si>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</si>
  <si>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</si>
  <si>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</si>
  <si>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</si>
  <si>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</si>
  <si>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</si>
  <si>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</si>
  <si>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</si>
  <si>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</si>
  <si>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</si>
  <si>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</si>
  <si>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</si>
  <si>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</si>
  <si>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</si>
  <si>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</si>
  <si>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</si>
  <si>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</si>
  <si>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</si>
  <si>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</si>
  <si>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</si>
  <si>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</si>
  <si>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</si>
  <si>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</si>
  <si>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</si>
  <si>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</si>
  <si>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</si>
  <si>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</si>
  <si>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</si>
  <si>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</si>
  <si>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</si>
  <si>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</si>
  <si>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</si>
  <si>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</si>
  <si>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</si>
  <si>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</si>
  <si>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</si>
  <si>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</si>
  <si>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</si>
  <si>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</si>
  <si>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</si>
  <si>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</si>
  <si>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</si>
  <si>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</si>
  <si>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</si>
  <si>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</si>
  <si>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</si>
  <si>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</si>
  <si>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</si>
  <si>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</si>
  <si>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</si>
  <si>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</si>
  <si>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</si>
  <si>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</si>
  <si>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</si>
  <si>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</si>
  <si>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</si>
  <si>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</si>
  <si>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</si>
  <si>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</si>
  <si>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</si>
  <si>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</si>
  <si>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</si>
  <si>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</si>
  <si>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</si>
  <si>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</si>
  <si>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</si>
  <si>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</si>
  <si>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</si>
  <si>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</si>
  <si>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</si>
  <si>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</si>
  <si>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</si>
  <si>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</si>
  <si>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</si>
  <si>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</si>
  <si>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</si>
  <si>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</si>
  <si>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</si>
  <si>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</si>
  <si>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</si>
  <si>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</si>
  <si>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</si>
  <si>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</si>
  <si>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</si>
  <si>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</si>
  <si>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</si>
  <si>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</si>
  <si>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</si>
  <si>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</si>
  <si>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</si>
  <si>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</si>
  <si>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</si>
  <si>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</si>
  <si>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</si>
  <si>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</si>
  <si>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</si>
  <si>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</si>
  <si>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</si>
  <si>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</si>
  <si>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</si>
  <si>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</si>
  <si>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</si>
  <si>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</si>
  <si>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</si>
  <si>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</si>
  <si>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</si>
  <si>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</si>
  <si>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</si>
  <si>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</si>
  <si>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</si>
  <si>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</si>
  <si>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</si>
  <si>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</si>
  <si>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</si>
  <si>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</si>
  <si>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</si>
  <si>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</si>
  <si>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</si>
  <si>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</si>
  <si>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</si>
  <si>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</si>
  <si>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</si>
  <si>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</si>
  <si>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</si>
  <si>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</si>
  <si>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</si>
  <si>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</si>
  <si>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</si>
  <si>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</si>
  <si>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</si>
  <si>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</si>
  <si>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</si>
  <si>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</si>
  <si>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</si>
  <si>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</si>
  <si>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</si>
  <si>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</si>
  <si>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</si>
  <si>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</si>
  <si>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</si>
  <si>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</si>
  <si>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</si>
  <si>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</si>
  <si>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</si>
  <si>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</si>
  <si>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</si>
  <si>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</si>
  <si>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</si>
  <si>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</si>
  <si>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</si>
  <si>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</si>
  <si>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</si>
  <si>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</si>
  <si>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</si>
  <si>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</si>
  <si>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</si>
  <si>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</si>
  <si>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</si>
  <si>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</si>
  <si>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</si>
  <si>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</si>
  <si>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</si>
  <si>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</si>
  <si>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</si>
  <si>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</si>
  <si>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</si>
  <si>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</si>
  <si>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</si>
  <si>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</si>
  <si>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</si>
  <si>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</si>
  <si>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</si>
  <si>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</si>
  <si>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</si>
  <si>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</si>
  <si>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</si>
  <si>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</si>
  <si>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</si>
  <si>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</si>
  <si>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</si>
  <si>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</si>
  <si>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</si>
  <si>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</si>
  <si>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</si>
  <si>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</si>
  <si>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</si>
  <si>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</si>
  <si>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</si>
  <si>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</si>
  <si>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</si>
  <si>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</si>
  <si>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</si>
  <si>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</si>
  <si>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</si>
  <si>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</si>
  <si>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</si>
  <si>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</si>
  <si>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</si>
  <si>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</si>
  <si>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</si>
  <si>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</si>
  <si>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</si>
  <si>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</si>
  <si>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</si>
  <si>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</si>
  <si>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</si>
  <si>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</si>
  <si>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</si>
  <si>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</si>
  <si>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</si>
  <si>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</si>
  <si>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</si>
  <si>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</si>
  <si>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</si>
  <si>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</si>
  <si>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</si>
  <si>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</si>
  <si>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</si>
  <si>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</si>
  <si>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</si>
  <si>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</si>
  <si>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</si>
  <si>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</si>
  <si>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</si>
  <si>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</si>
  <si>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</si>
  <si>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</si>
  <si>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</si>
  <si>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</si>
  <si>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</si>
  <si>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</si>
  <si>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</si>
  <si>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</si>
  <si>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</si>
  <si>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</si>
  <si>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</si>
  <si>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</si>
  <si>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</si>
  <si>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</si>
  <si>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</si>
  <si>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</si>
  <si>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</si>
  <si>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</si>
  <si>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</si>
  <si>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</si>
  <si>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</si>
  <si>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</si>
  <si>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</si>
  <si>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</si>
  <si>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</si>
  <si>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</si>
  <si>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</si>
  <si>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</si>
  <si>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</si>
  <si>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</si>
  <si>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</si>
  <si>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</si>
  <si>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</si>
  <si>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</si>
  <si>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</si>
  <si>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</si>
  <si>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</si>
  <si>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</si>
  <si>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</si>
  <si>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</si>
  <si>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</si>
  <si>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</si>
  <si>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</si>
  <si>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</si>
  <si>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</si>
  <si>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</si>
  <si>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</si>
  <si>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</si>
  <si>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</si>
  <si>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</si>
  <si>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</si>
  <si>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</si>
  <si>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</si>
  <si>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</si>
  <si>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</si>
  <si>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</si>
  <si>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</si>
  <si>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</si>
  <si>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</si>
  <si>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</si>
  <si>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</si>
  <si>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</si>
  <si>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</si>
  <si>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</si>
  <si>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</si>
  <si>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</si>
  <si>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</si>
  <si>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</si>
  <si>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</si>
  <si>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</si>
  <si>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</si>
  <si>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</si>
  <si>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</si>
  <si>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</si>
  <si>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</si>
  <si>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</si>
  <si>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</si>
  <si>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</si>
  <si>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</si>
  <si>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</si>
  <si>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</si>
  <si>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</si>
  <si>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</si>
  <si>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</si>
  <si>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Critical</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</si>
  <si>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</si>
  <si>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</si>
  <si>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</si>
  <si>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</si>
  <si>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</si>
  <si>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</si>
  <si>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</si>
  <si>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</si>
  <si>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</si>
  <si>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</si>
  <si>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</si>
  <si>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</si>
  <si>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</si>
  <si>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</si>
  <si>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</si>
  <si>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</si>
  <si>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</si>
  <si>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</si>
  <si>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</si>
  <si>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</si>
  <si>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</si>
  <si>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</si>
  <si>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</si>
  <si>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</si>
  <si>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</si>
  <si>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</si>
  <si>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</si>
  <si>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</si>
  <si>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</si>
  <si>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</si>
  <si>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</si>
  <si>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</si>
  <si>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</si>
  <si>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</si>
  <si>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</si>
  <si>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</si>
  <si>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</si>
  <si>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</si>
  <si>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</si>
  <si>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</si>
  <si>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</si>
  <si>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</si>
  <si>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</si>
  <si>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</si>
  <si>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</si>
  <si>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</si>
  <si>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</si>
  <si>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</si>
  <si>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</si>
  <si>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</si>
  <si>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</si>
  <si>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</si>
  <si>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</si>
  <si>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</si>
  <si>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</si>
  <si>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</si>
  <si>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</si>
  <si>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</si>
  <si>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</si>
  <si>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</si>
  <si>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</si>
  <si>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</si>
  <si>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</si>
  <si>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</si>
  <si>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</si>
  <si>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</si>
  <si>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</si>
  <si>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</si>
  <si>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</si>
  <si>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</si>
  <si>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</si>
  <si>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</si>
  <si>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</si>
  <si>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</si>
  <si>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</si>
  <si>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</si>
  <si>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</si>
  <si>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</si>
  <si>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</si>
  <si>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</si>
  <si>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</si>
  <si>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</si>
  <si>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</si>
  <si>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</si>
  <si>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</si>
  <si>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</si>
  <si>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</si>
  <si>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</si>
  <si>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PCM-20251102-00001522</t>
  </si>
  <si>
    <t>LTE sector flapping due to loss issue / rectifier modules under arrange</t>
  </si>
  <si>
    <t>PCM-20251102-00001528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</si>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</sst>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300.87805960648257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t="s">
        <v>39024</v>
      </c>
      <c r="F3" s="135">
        <v>45963.735972222225</v>
      </c>
      <c r="G3" s="136">
        <f ca="1">IFERROR(NOW()-F3,"")</f>
        <v>9.0513310184178408E-2</v>
      </c>
      <c r="H3" s="135">
        <v>45963.735972222225</v>
      </c>
      <c r="I3" s="133" t="str">
        <f>IFERROR(VLOOKUP(D3,DB!A:F,6,0),"")</f>
        <v>Power Cube</v>
      </c>
      <c r="J3" s="133" t="str">
        <f>IFERROR(VLOOKUP(D3,DB!A:G,7,0),"")</f>
        <v>Good+No BB Design</v>
      </c>
      <c r="K3" s="137" t="s">
        <v>39025</v>
      </c>
      <c r="L3" s="138" t="str">
        <f>IFERROR(VLOOKUP(D3,DB!A:I,9,0),"")</f>
        <v>Latis</v>
      </c>
    </row>
    <row r="4" spans="1:15" ht="15" customHeight="1">
      <c r="A4" s="132"/>
      <c r="B4" s="133" t="str">
        <f>IFERROR(VLOOKUP(D4,DB!A:K,11,0),"")</f>
        <v/>
      </c>
      <c r="C4" s="133"/>
      <c r="D4" s="133"/>
      <c r="E4" s="134"/>
      <c r="F4" s="135"/>
      <c r="G4" s="136">
        <f ca="1">IFERROR(NOW()-F4,"")</f>
        <v>45963.826485532409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45963.826485532409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45963.826485532409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45963.826485532409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45963.826485532409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45963.826485532409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45963.826485532409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45963.826485532409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45963.826485532409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45963.826485532409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45963.826485532409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45963.826485532409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45963.826485532409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45963.826485532409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45963.826485532409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45963.826485532409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45963.826485532409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45963.826485532409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45963.826485532409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45963.826485532409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45963.826485532409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45963.826485532409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45963.826485532409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45963.826485532409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45963.826485532409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45963.826485532409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45963.826485532409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45963.826485532409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45963.826485532409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45963.826485532409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45963.826485532409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45963.826485532409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45963.826485532409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45963.826485532409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45963.826485532409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45963.826485532409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45963.826485532409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45963.826485532409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45963.826485532409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45963.826485532409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45963.826485532409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45963.826485532409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45963.826485532409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45963.826485532409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45963.826485532409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45963.826485532409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45963.826485532409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45963.826485532409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45963.826485532409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45963.826485532409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45963.826485532409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45963.826485532409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45963.826485532409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45963.826485532409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45963.826485532409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45963.826485532409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45963.826485532409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45963.826485532409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45963.826485532409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45963.826485532409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45963.826485532409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45963.826485532409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45963.826485532409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45963.826485532409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45963.826485532409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45963.826485532409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45963.826485532409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45963.826485532409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45963.826485532409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45963.826485532409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45963.826485532409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45963.826485532409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45963.826485532409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45963.826485532409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45963.826485532409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45963.826485532409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45963.826485532409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45963.826485532409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45963.826485532409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45963.826485532409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45963.826485532409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45963.826485532409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45963.826485532409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45963.826485532409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45963.826485532409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45963.826485532409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45963.826485532409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45963.826485532409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45963.826485532409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45963.826485532409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45963.826485532409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45963.826485532409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45963.826485532409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45963.826485532409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45963.826485532409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45963.826485532409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45963.826485532409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45963.826485532409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45963.826485532409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45963.826485532409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45963.826485532409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45963.826485532409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45963.826485532409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45963.826485532409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45963.826485532409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45963.826485532409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45963.826485532409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45963.826485532409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45963.826485532409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45963.826485532409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8149C51D-7FCB-4B22-BCB4-3513B55DCF8D}"/>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138.82664756944723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5.0844021990778856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45963.826485532409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45963.826485532409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45963.826485532409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45963.826485532409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45963.826485532409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45963.826485532409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45963.826485532409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45963.826485532409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45963.826485532409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45963.826485532409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45963.826485532409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45963.826485532409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45963.826485532409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45963.826485532409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45963.826485532409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45963.826485532409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45963.826485532409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45963.826485532409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45963.826485532409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45963.826485532409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45963.826485532409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45963.826485532409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45963.826485532409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45963.826485532409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45963.826485532409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45963.826485532409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45963.826485532409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45963.826485532409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45963.826485532409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45963.826485532409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45963.826485532409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45963.826485532409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45963.826485532409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45963.826485532409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45963.826485532409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45963.826485532409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45963.826485532409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45963.826485532409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45963.826485532409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45963.826485532409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45963.826485532409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45963.826485532409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45963.826485532409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45963.826485532409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45963.826485532409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45963.826485532409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45963.826485532409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45963.826485532409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45963.826485532409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45963.826485532409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45963.826485532409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45963.826485532409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45963.826485532409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45963.826485532409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45963.826485532409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45963.826485532409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45963.826485532409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45963.826485532409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45963.826485532409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45963.826485532409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45963.826485532409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45963.826485532409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45963.826485532409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45963.826485532409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45963.826485532409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45963.826485532409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45963.826485532409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45963.826485532409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45963.826485532409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45963.826485532409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45963.826485532409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45963.826485532409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45963.826485532409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45963.826485532409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45963.826485532409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45963.826485532409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45963.826485532409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45963.826485532409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45963.826485532409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45963.826485532409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45963.826485532409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45963.826485532409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45963.826485532409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45963.826485532409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45963.826485532409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45963.826485532409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45963.826485532409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45963.826485532409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45963.826485532409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45963.826485532409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45963.826485532409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45963.826485532409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45963.826485532409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45963.826485532409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45963.826485532409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45963.826485532409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45963.826485532409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45963.826485532409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45963.826485532409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45963.826485532409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45963.826485532409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45963.826485532409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45963.826485532409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45963.826485532409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45963.826485532409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45963.826485532409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45963.826485532409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45963.826485532409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45963.826485532409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45963.826485532409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45963.826485532409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45963.826485532409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45963.826485532409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45963.826485532409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45963.826485532409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45963.826485532409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45963.826485532409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45963.826485532409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45963.826485532409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45963.826485532409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45963.826485532409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45963.826485532409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45963.826485532409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45963.826485532409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45963.826485532409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45963.826485532409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45963.826485532409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45963.826485532409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45963.826485532409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45963.826485532409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45963.826485532409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45963.826485532409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45963.826485532409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45963.826485532409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45963.826485532409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45963.826485532409</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45963.826485532409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45963.826485532409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45963.826485532409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45963.826485532409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45963.826485532409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45963.826485532409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45963.826485532409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45963.826485532409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45963.826485532409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45963.826485532409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45963.826485532409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45963.826485532409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45963.826485532409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45963.826485532409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45963.826485532409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45963.826485532409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45963.826485532409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45963.826485532409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45963.826485532409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45963.826485532409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45963.826485532409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45963.826485532409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45963.826485532409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45963.826485532409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45963.826485532409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45963.826485532409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45963.826485532409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45963.826485532409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45963.826485532409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45963.826485532409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45963.826485532409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45963.826485532409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45963.826485532409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45963.826485532409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45963.826485532409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45963.826485532409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45963.826485532409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45963.826485532409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45963.826485532409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45963.826485532409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45963.826485532409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45963.826485532409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45963.826485532409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45963.826485532409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45963.826485532409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45963.826485532409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45963.826485532409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45963.826485532409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45963.826485532409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45963.826485532409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45963.826485532409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45963.826485532409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45963.826485532409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45963.826485532409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45963.826485532409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45963.826485532409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45963.826485532409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45963.826485532409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45963.826485532409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45963.826485532409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45963.826485532409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45963.826485532409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45963.826485532409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45963.826485532409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45963.826485532409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45963.826485532409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45963.826485532409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45963.826485532409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45963.826485532409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45963.826485532409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45963.826485532409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45963.826485532409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45963.826485532409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45963.826485532409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45963.826485532409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45963.826485532409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45963.826485532409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45963.826485532409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45963.826485532409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45963.826485532409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45963.826485532409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45963.826485532409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45963.826485532409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45963.826485532409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45963.826485532409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45963.826485532409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45963.826485532409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45963.826485532409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45963.826485532409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45963.826485532409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45963.826485532409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45963.826485532409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45963.826485532409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45963.826485532409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45963.826485532409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45963.826485532409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45963.826485532409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45963.826485532409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45963.826485532409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45963.826485532409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45963.826485532409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45963.826485532409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45963.826485532409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45963.826485532409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45963.826485532409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45963.826485532409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45963.826485532409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45963.826485532409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45963.826485532409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45963.826485532409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45963.826485532409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45963.826485532409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45963.826485532409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45963.826485532409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45963.826485532409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45963.826485532409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45963.826485532409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45963.826485532409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45963.826485532409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45963.826485532409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45963.826485532409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45963.826485532409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45963.826485532409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45963.826485532409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45963.826485532409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45963.826485532409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45963.826485532409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45963.826485532409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45963.826485532409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45963.826485532409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45963.826485532409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45963.826485532409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45963.826485532409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45963.826485532409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45963.826485532409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45963.826485532409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45963.826485532409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45963.826485532409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45963.826485532409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45963.826485532409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45963.826485532409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45963.826485532409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45963.826485532409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45963.826485532409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45963.826485532409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45963.826485532409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45963.826485532409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45963.826485532409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45963.826485532409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45963.826485532409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45963.826485532409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45963.826485532409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45963.826485532409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45963.826485532409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45963.826485532409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45963.826485532409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45963.826485532409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45963.826485532409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45963.826485532409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45963.826485532409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45963.826485532409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45963.826485532409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45963.826485532409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45963.826485532409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45963.826485532409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45963.826485532409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45963.826485532409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45963.826485532409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45963.826485532409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45963.826485532409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45963.826485532409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45963.826485532409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45963.826485532409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45963.826485532409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45963.826485532409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45963.826485532409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45963.826485532409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45963.826485532409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45963.826485532409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45963.826485532409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45963.826485532409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45963.826485532409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45963.826485532409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45963.826485532409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45963.826485532409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45963.826485532409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45963.826485532409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45963.826485532409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45963.826485532409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45963.826485532409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45963.826485532409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45963.826485532409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45963.826485532409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45963.826485532409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45963.826485532409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45963.826485532409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45963.826485532409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45963.826485532409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45963.826485532409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45963.826485532409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45963.826485532409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45963.826485532409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45963.826485532409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45963.826485532409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45963.826485532409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45963.826485532409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45963.826485532409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45963.826485532409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45963.826485532409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45963.826485532409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45963.826485532409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45963.826485532409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45963.826485532409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45963.826485532409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45963.826485532409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45963.826485532409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45963.826485532409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45963.826485532409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45963.826485532409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45963.826485532409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45963.826485532409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45963.826485532409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45963.826485532409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45963.826485532409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45963.826485532409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45963.826485532409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45963.826485532409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45963.826485532409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45963.826485532409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45963.826485532409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45963.826485532409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45963.826485532409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45963.826485532409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45963.826485532409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45963.826485532409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45963.826485532409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45963.826485532409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45963.826485532409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45963.826485532409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45963.826485532409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45963.826485532409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45963.826485532409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45963.826485532409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45963.826485532409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45963.826485532409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45963.826485532409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45963.826485532409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45963.826485532409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45963.826485532409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45963.826485532409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45963.826485532409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45963.826485532409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45963.826485532409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45963.826485532409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45963.826485532409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45963.826485532409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45963.826485532409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45963.826485532409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45963.826485532409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45963.826485532409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45963.826485532409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45963.826485532409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45963.826485532409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45963.826485532409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45963.826485532409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45963.826485532409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45963.826485532409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45963.826485532409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45963.826485532409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45963.826485532409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45963.826485532409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45963.826485532409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45963.826485532409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45963.826485532409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45963.826485532409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45963.826485532409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45963.826485532409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45963.826485532409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45963.826485532409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45963.826485532409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45963.826485532409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45963.826485532409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45963.826485532409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45963.826485532409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45963.826485532409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45963.826485532409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45963.826485532409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45963.826485532409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45963.826485532409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45963.826485532409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45963.826485532409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45963.826485532409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45963.826485532409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45963.826485532409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45963.826485532409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45963.826485532409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45963.826485532409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45963.826485532409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45963.826485532409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45963.826485532409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45963.826485532409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45963.826485532409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45963.826485532409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45963.826485532409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45963.826485532409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45963.826485532409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45963.826485532409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45963.826485532409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45963.826485532409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45963.826485532409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45963.826485532409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45963.826485532409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45963.826485532409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45963.826485532409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45963.826485532409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45963.826485532409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45963.826485532409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45963.826485532409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45963.826485532409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45963.826485532409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45963.826485532409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45963.826485532409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45963.826485532409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45963.826485532409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45963.826485532409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45963.826485532409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45963.826485532409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45963.826485532409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45963.826485532409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45963.826485532409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45963.826485532409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45963.826485532409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45963.826485532409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45963.826485532409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45963.826485532409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45963.826485532409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45963.826485532409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45963.826485532409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45963.826485532409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45963.826485532409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45963.826485532409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45963.826485532409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45963.826485532409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45963.826485532409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45963.826485532409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45963.826485532409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45963.826485532409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45963.826485532409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45963.826485532409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45963.826485532409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45963.826485532409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45963.826485532409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45963.826485532409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45963.826485532409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45963.826485532409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45963.826485532409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45963.826485532409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45963.826485532409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45963.826485532409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45963.826485532409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45963.826485532409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45963.826485532409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45963.826485532409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45963.826485532409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45963.826485532409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45963.826485532409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45963.826485532409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45963.826485532409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45963.826485532409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45963.826485532409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45963.826485532409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45963.826485532409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45963.826485532409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45963.826485532409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45963.826485532409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45963.826485532409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45963.826485532409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45963.826485532409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45963.826485532409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45963.826485532409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45963.826485532409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45963.826485532409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45963.826485532409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45963.826485532409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45963.826485532409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45963.826485532409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45963.826485532409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45963.826485532409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45963.826485532409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45963.826485532409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45963.826485532409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45963.826485532409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45963.826485532409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45963.826485532409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45963.826485532409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45963.826485532409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45963.826485532409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45963.826485532409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45963.826485532409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45963.826485532409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45963.826485532409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45963.826485532409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45963.826485532409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45963.826485532409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45963.826485532409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45963.826485532409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45963.826485532409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45963.826485532409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45963.826485532409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45963.826485532409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45963.826485532409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45963.826485532409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45963.826485532409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45963.826485532409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45963.826485532409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45963.826485532409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45963.826485532409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45963.826485532409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45963.826485532409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45963.826485532409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45963.826485532409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45963.826485532409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45963.826485532409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45963.826485532409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45963.826485532409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45963.826485532409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45963.826485532409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45963.826485532409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45963.826485532409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45963.826485532409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45963.826485532409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45963.826485532409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45963.826485532409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45963.826485532409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45963.826485532409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45963.826485532409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45963.826485532409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45963.826485532409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45963.826485532409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45963.826485532409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45963.826485532409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45963.826485532409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45963.826485532409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45963.826485532409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45963.826485532409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45963.826485532409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45963.826485532409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45963.826485532409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45963.826485532409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45963.826485532409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45963.826485532409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45963.826485532409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45963.826485532409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45963.826485532409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45963.826485532409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45963.826485532409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45963.826485532409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45963.826485532409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45963.826485532409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45963.826485532409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45963.826485532409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45963.826485532409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45963.826485532409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45963.826485532409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45963.826485532409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45963.826485532409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45963.826485532409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45963.826485532409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45963.826485532409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45963.826485532409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45963.826485532409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45963.826485532409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45963.826485532409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45963.826485532409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45963.826485532409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45963.826485532409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45963.826485532409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45963.826485532409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45963.826485532409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45963.826485532409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45963.826485532409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45963.826485532409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45963.826485532409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45963.826485532409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45963.826485532409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45963.826485532409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45963.826485532409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45963.826485532409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45963.826485532409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45963.826485532409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45963.826485532409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45963.826485532409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45963.826485532409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45963.826485532409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45963.826485532409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45963.826485532409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45963.826485532409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45963.826485532409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45963.826485532409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45963.826485532409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45963.826485532409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45963.826485532409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45963.826485532409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45963.826485532409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45963.826485532409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45963.826485532409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45963.826485532409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45963.826485532409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45963.826485532409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45963.826485532409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45963.826485532409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45963.826485532409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45963.826485532409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45963.826485532409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45963.826485532409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45963.826485532409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45963.826485532409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45963.826485532409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45963.826485532409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45963.826485532409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45963.826485532409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45963.826485532409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45963.826485532409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45963.826485532409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45963.826485532409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45963.826485532409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45963.826485532409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45963.826485532409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45963.826485532409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45963.826485532409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45963.826485532409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45963.826485532409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45963.826485532409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45963.826485532409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45963.826485532409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45963.826485532409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45963.826485532409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45963.826485532409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45963.826485532409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45963.826485532409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45963.826485532409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45963.826485532409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45963.826485532409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45963.826485532409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45963.826485532409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45963.826485532409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45963.826485532409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45963.826485532409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45963.826485532409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45963.826485532409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45963.826485532409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45963.826485532409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45963.826485532409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45963.826485532409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45963.826485532409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45963.826485532409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45963.826485532409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45963.826485532409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45963.826485532409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45963.826485532409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45963.826485532409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45963.826485532409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45963.826485532409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45963.826485532409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45963.826485532409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45963.826485532409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45963.826485532409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45963.826485532409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45963.826485532409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45963.826485532409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45963.826485532409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45963.826485532409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45963.826485532409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45963.826485532409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45963.826485532409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45963.826485532409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45963.826485532409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45963.826485532409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45963.826485532409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45963.826485532409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45963.826485532409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45963.826485532409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45963.826485532409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45963.826485532409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45963.826485532409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45963.826485532409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45963.826485532409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45963.826485532409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45963.826485532409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45963.826485532409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45963.826485532409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45963.826485532409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45963.826485532409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45963.826485532409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45963.826485532409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45963.826485532409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45963.826485532409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45963.826485532409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45963.826485532409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45963.826485532409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45963.826485532409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45963.826485532409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45963.826485532409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45963.826485532409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45963.826485532409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45963.826485532409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45963.826485532409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45963.826485532409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45963.826485532409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45963.826485532409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45963.826485532409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45963.826485532409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45963.826485532409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45963.826485532409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45963.826485532409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45963.826485532409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45963.826485532409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45963.826485532409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45963.826485532409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45963.826485532409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45963.826485532409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45963.826485532409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45963.826485532409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45963.826485532409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45963.826485532409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45963.826485532409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45963.826485532409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45963.826485532409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45963.826485532409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45963.826485532409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45963.826485532409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45963.826485532409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45963.826485532409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45963.826485532409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45963.826485532409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45963.826485532409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45963.826485532409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45963.826485532409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45963.826485532409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45963.826485532409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45963.826485532409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45963.826485532409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45963.826485532409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45963.826485532409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45963.826485532409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45963.826485532409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45963.826485532409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45963.826485532409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45963.826485532409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45963.826485532409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45963.826485532409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45963.826485532409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45963.826485532409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45963.826485532409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45963.826485532409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45963.826485532409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45963.826485532409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45963.826485532409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45963.826485532409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45963.826485532409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45963.826485532409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45963.826485532409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45963.826485532409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45963.826485532409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45963.826485532409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45963.826485532409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45963.826485532409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45963.826485532409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45963.826485532409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45963.826485532409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45963.826485532409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45963.826485532409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45963.826485532409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45963.826485532409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45963.826485532409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45963.826485532409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45963.826485532409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45963.826485532409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45963.826485532409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45963.826485532409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45963.826485532409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45963.826485532409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45963.826485532409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45963.826485532409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45963.826485532409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45963.826485532409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45963.826485532409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45963.826485532409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45963.826485532409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45963.826485532409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45963.826485532409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45963.826485532409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45963.826485532409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45963.826485532409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45963.826485532409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45963.826485532409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45963.826485532409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45963.826485532409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45963.826485532409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45963.826485532409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45963.826485532409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45963.826485532409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45963.826485532409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45963.826485532409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45963.826485532409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45963.826485532409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45963.826485532409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45963.826485532409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45963.826485532409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45963.826485532409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45963.826485532409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45963.826485532409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45963.826485532409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45963.826485532409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45963.826485532409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45963.826485532409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45963.826485532409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45963.826485532409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45963.826485532409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45963.826485532409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45963.826485532409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45963.826485532409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45963.826485532409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45963.826485532409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45963.826485532409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45963.826485532409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45963.826485532409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45963.826485532409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45963.826485532409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45963.826485532409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45963.826485532409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45963.826485532409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45963.826485532409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45963.826485532409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45963.826485532409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45963.826485532409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45963.826485532409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45963.826485532409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45963.826485532409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45963.826485532409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45963.826485532409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45963.826485532409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45963.826485532409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45963.826485532409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45963.826485532409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45963.826485532409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45963.826485532409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45963.826485532409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45963.826485532409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45963.826485532409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45963.826485532409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45963.826485532409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45963.826485532409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45963.826485532409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45963.826485532409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45963.826485532409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45963.826485532409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45963.826485532409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45963.826485532409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45963.826485532409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45963.826485532409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45963.826485532409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45963.826485532409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45963.826485532409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45963.826485532409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45963.826485532409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45963.826485532409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45963.826485532409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45963.826485532409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45963.826485532409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45963.826485532409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45963.826485532409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45963.826485532409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45963.826485532409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45963.826485532409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45963.826485532409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45963.826485532409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45963.826485532409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45963.826485532409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45963.826485532409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45963.826485532409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45963.826485532409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45963.826485532409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45963.826485532409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45963.826485532409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45963.826485532409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45963.826485532409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45963.826485532409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45963.826485532409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45963.826485532409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45963.826485532409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45963.826485532409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45963.826485532409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45963.826485532409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45963.826485532409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45963.826485532409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45963.826485532409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45963.826485532409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45963.826485532409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45963.826485532409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45963.826485532409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45963.826485532409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45963.826485532409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45963.826485532409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45963.826485532409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45963.826485532409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45963.826485532409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45963.826485532409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45963.826485532409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45963.826485532409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45963.826485532409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45963.826485532409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45963.826485532409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45963.826485532409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45963.826485532409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45963.826485532409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45963.826485532409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45963.826485532409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45963.826485532409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45963.826485532409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45963.826485532409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45963.826485532409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45963.826485532409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45963.826485532409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45963.826485532409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45963.826485532409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45963.826485532409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45963.826485532409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45963.826485532409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45963.826485532409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45963.826485532409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45963.826485532409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45963.826485532409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45963.826485532409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45963.826485532409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45963.826485532409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45963.826485532409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45963.826485532409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45963.826485532409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45963.826485532409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45963.826485532409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45963.826485532409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45963.826485532409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45963.826485532409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45963.826485532409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45963.826485532409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45963.826485532409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45963.826485532409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45963.826485532409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45963.826485532409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45963.826485532409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45963.826485532409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45963.826485532409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45963.826485532409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45963.826485532409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45963.826485532409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45963.826485532409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45963.826485532409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45963.826485532409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45963.826485532409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45963.826485532409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45963.826485532409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45963.826485532409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45963.826485532409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45963.826485532409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45963.826485532409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45963.826485532409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45963.826485532409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45963.826485532409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45963.826485532409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45963.826485532409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45963.826485532409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45963.826485532409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45963.826485532409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45963.826485532409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45963.826485532409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45963.826485532409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45963.826485532409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45963.826485532409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45963.826485532409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45963.826485532409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45963.826485532409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45963.826485532409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45963.826485532409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45963.826485532409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45963.826485532409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45963.826485532409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45963.826485532409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45963.826485532409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45963.826485532409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45963.826485532409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45963.826485532409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45963.826485532409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45963.826485532409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45963.826485532409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45963.826485532409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45963.826485532409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45963.826485532409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45963.826485532409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45963.826485532409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45963.826485532409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45963.826485532409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45963.826485532409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45963.826485532409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45963.826485532409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45963.826485532409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45963.826485532409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45963.826485532409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45963.826485532409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45963.826485532409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45963.826485532409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45963.826485532409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45963.826485532409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45963.826485532409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45963.826485532409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45963.826485532409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45963.826485532409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45963.826485532409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45963.826485532409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45963.826485532409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45963.826485532409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45963.826485532409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45963.826485532409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45963.826485532409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45963.826485532409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45963.826485532409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45963.826485532409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45963.826485532409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45963.826485532409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45963.826485532409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45963.826485532409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45963.826485532409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45963.826485532409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45963.826485532409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45963.826485532409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45963.826485532409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45963.826485532409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45963.826485532409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45963.826485532409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45963.826485532409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45963.826485532409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45963.826485532409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45963.826485532409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45963.826485532409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45963.826485532409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45963.826485532409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45963.826485532409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45963.826485532409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45963.826485532409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45963.826485532409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45963.826485532409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45963.826485532409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45963.826485532409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45963.826485532409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45963.826485532409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45963.826485532409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45963.826485532409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45963.826485532409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45963.826485532409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45963.826485532409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45963.826485532409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45963.826485532409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45963.826485532409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45963.826485532409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45963.826485532409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45963.826485532409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45963.826485532409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45963.826485532409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45963.826485532409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45963.826485532409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45963.826485532409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45963.826485532409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45963.826485532409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45963.826485532409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45963.826485532409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45963.826485532409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45963.826485532409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45963.826485532409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45963.826485532409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45963.826485532409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45963.826485532409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45963.826485532409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45963.826485532409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45963.826485532409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45963.826485532409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45963.826485532409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45963.826485532409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45963.826485532409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45963.826485532409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45963.826485532409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45963.826485532409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45963.826485532409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45963.826485532409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45963.826485532409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45963.826485532409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45963.826485532409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45963.826485532409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45963.826485532409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45963.826485532409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45963.826485532409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45963.826485532409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45963.826485532409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45963.826485532409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45963.826485532409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45963.826485532409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45963.826485532409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45963.826485532409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45963.826485532409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45963.826485532409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45963.826485532409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45963.826485532409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45963.826485532409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45963.826485532409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45963.826485532409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45963.826485532409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45963.826485532409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45963.826485532409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45963.826485532409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45963.826485532409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45963.826485532409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45963.826485532409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45963.826485532409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45963.826485532409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45963.826485532409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45963.826485532409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45963.826485532409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45963.826485532409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45963.826485532409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45963.826485532409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45963.826485532409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45963.826485532409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45963.826485532409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45963.826485532409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45963.826485532409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45963.826485532409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45963.826485532409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45963.826485532409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45963.826485532409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45963.826485532409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45963.826485532409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45963.826485532409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45963.826485532409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45963.826485532409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45963.826485532409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45963.826485532409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45963.826485532409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45963.826485532409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45963.826485532409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45963.826485532409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45963.826485532409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45963.826485532409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45963.826485532409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45963.826485532409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45963.826485532409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45963.826485532409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45963.826485532409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45963.826485532409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45963.826485532409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45963.826485532409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45963.826485532409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45963.826485532409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45963.826485532409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45963.826485532409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45963.826485532409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45963.826485532409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45963.826485532409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45963.826485532409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45963.826485532409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45963.826485532409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45963.826485532409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45963.826485532409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45963.826485532409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45963.826485532409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45963.826485532409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45963.826485532409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45963.826485532409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260.3457679398125</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5.0096643521101214E-2</v>
      </c>
      <c r="H3" s="122">
        <v>45963.742094907408</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1</v>
      </c>
      <c r="D4" s="120" t="s">
        <v>29054</v>
      </c>
      <c r="E4" s="97" t="s">
        <v>39021</v>
      </c>
      <c r="F4" s="122">
        <v>45963.6562962963</v>
      </c>
      <c r="G4" s="123">
        <f ca="1">IFERROR(NOW()-F4,"")</f>
        <v>0.17018923610885395</v>
      </c>
      <c r="H4" s="122">
        <v>45963.779872685183</v>
      </c>
      <c r="I4" s="118" t="str">
        <f>IFERROR(VLOOKUP(D4,DB!A:F,6,0),"")</f>
        <v>SCECO</v>
      </c>
      <c r="J4" s="118" t="str">
        <f>IFERROR(VLOOKUP(D4,DB!A:G,7,0),"")</f>
        <v>Dead+Dead</v>
      </c>
      <c r="K4" s="124" t="s">
        <v>39114</v>
      </c>
      <c r="L4" s="120" t="str">
        <f>IFERROR(VLOOKUP(D4,DB!A:I,9,0),"")</f>
        <v>Latis</v>
      </c>
    </row>
    <row r="5" spans="1:16" ht="15" customHeight="1">
      <c r="A5" s="118" t="s">
        <v>39115</v>
      </c>
      <c r="B5" s="118" t="str">
        <f>IFERROR(VLOOKUP(D5,DB!A:K,11,0),"")</f>
        <v>R4</v>
      </c>
      <c r="C5" s="119">
        <v>1</v>
      </c>
      <c r="D5" s="120" t="s">
        <v>34191</v>
      </c>
      <c r="E5" s="97" t="s">
        <v>39021</v>
      </c>
      <c r="F5" s="122">
        <v>45963.657048611109</v>
      </c>
      <c r="G5" s="123">
        <f ca="1">IFERROR(NOW()-F5,"")</f>
        <v>0.16943692130007548</v>
      </c>
      <c r="H5" s="122">
        <v>45963.781805555554</v>
      </c>
      <c r="I5" s="118" t="str">
        <f>IFERROR(VLOOKUP(D5,DB!A:F,6,0),"")</f>
        <v>SCECO</v>
      </c>
      <c r="J5" s="118" t="str">
        <f>IFERROR(VLOOKUP(D5,DB!A:G,7,0),"")</f>
        <v>Dead</v>
      </c>
      <c r="K5" s="124" t="s">
        <v>39114</v>
      </c>
      <c r="L5" s="120" t="str">
        <f>IFERROR(VLOOKUP(D5,DB!A:I,9,0),"")</f>
        <v>Latis</v>
      </c>
    </row>
    <row r="6" spans="1:16" ht="15" customHeight="1">
      <c r="A6" s="118"/>
      <c r="B6" s="118" t="str">
        <f>IFERROR(VLOOKUP(D6,DB!A:K,11,0),"")</f>
        <v/>
      </c>
      <c r="C6" s="119"/>
      <c r="D6" s="120"/>
      <c r="E6" s="97" t="s">
        <v>39021</v>
      </c>
      <c r="F6" s="122"/>
      <c r="G6" s="123">
        <f ca="1">IFERROR(NOW()-F6,"")</f>
        <v>45963.826485532409</v>
      </c>
      <c r="H6" s="122"/>
      <c r="I6" s="118" t="str">
        <f>IFERROR(VLOOKUP(D6,DB!A:F,6,0),"")</f>
        <v/>
      </c>
      <c r="J6" s="118" t="str">
        <f>IFERROR(VLOOKUP(D6,DB!A:G,7,0),"")</f>
        <v/>
      </c>
      <c r="K6" s="124"/>
      <c r="L6" s="120" t="str">
        <f>IFERROR(VLOOKUP(D6,DB!A:I,9,0),"")</f>
        <v/>
      </c>
    </row>
    <row r="7" spans="1:16" ht="15" customHeight="1">
      <c r="A7" s="118"/>
      <c r="B7" s="118" t="str">
        <f>IFERROR(VLOOKUP(D7,DB!A:K,11,0),"")</f>
        <v>R4</v>
      </c>
      <c r="C7" s="119"/>
      <c r="D7" s="120" t="s">
        <v>37744</v>
      </c>
      <c r="E7" s="97" t="s">
        <v>39021</v>
      </c>
      <c r="F7" s="122"/>
      <c r="G7" s="123">
        <f ca="1">IFERROR(NOW()-F7,"")</f>
        <v>45963.826485532409</v>
      </c>
      <c r="H7" s="122"/>
      <c r="I7" s="118" t="str">
        <f>IFERROR(VLOOKUP(D7,DB!A:F,6,0),"")</f>
        <v>SCECO</v>
      </c>
      <c r="J7" s="118" t="str">
        <f>IFERROR(VLOOKUP(D7,DB!A:G,7,0),"")</f>
        <v>Dead</v>
      </c>
      <c r="K7" s="124"/>
      <c r="L7" s="120" t="str">
        <f>IFERROR(VLOOKUP(D7,DB!A:I,9,0),"")</f>
        <v>Latis</v>
      </c>
    </row>
    <row r="8" spans="1:16" ht="15" customHeight="1">
      <c r="A8" s="118"/>
      <c r="B8" s="118" t="str">
        <f>IFERROR(VLOOKUP(D8,DB!A:K,11,0),"")</f>
        <v/>
      </c>
      <c r="C8" s="119"/>
      <c r="D8" s="120"/>
      <c r="E8" s="97" t="s">
        <v>39021</v>
      </c>
      <c r="F8" s="122"/>
      <c r="G8" s="123">
        <f ca="1">IFERROR(NOW()-F8,"")</f>
        <v>45963.826485532409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45963.826485532409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45963.826485532409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45963.826485532409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45963.826485532409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45963.826485532409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45963.826485532409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45963.826485532409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45963.826485532409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45963.826485532409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45963.826485532409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45963.826485532409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45963.826485532409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45963.826485532409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45963.826485532409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45963.826485532409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45963.826485532409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45963.826485532409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45963.826485532409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45963.826485532409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45963.826485532409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45963.826485532409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45963.826485532409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45963.826485532409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45963.826485532409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45963.826485532409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45963.826485532409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45963.826485532409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45963.826485532409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45963.826485532409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45963.826485532409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45963.826485532409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45963.826485532409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45963.826485532409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45963.826485532409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45963.826485532409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45963.826485532409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45963.826485532409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45963.826485532409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45963.826485532409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45963.826485532409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45963.826485532409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45963.826485532409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45963.826485532409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45963.826485532409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45963.826485532409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45963.826485532409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45963.826485532409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45963.826485532409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45963.826485532409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45963.826485532409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45963.826485532409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45963.826485532409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45963.826485532409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45963.826485532409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45963.826485532409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45963.826485532409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45963.826485532409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45963.826485532409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45963.826485532409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45963.826485532409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45963.826485532409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45963.826485532409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45963.826485532409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45963.826485532409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45963.826485532409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45963.826485532409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45963.826485532409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45963.826485532409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45963.826485532409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45963.826485532409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45963.826485532409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45963.826485532409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45963.826485532409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45963.826485532409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45963.826485532409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45963.826485532409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45963.826485532409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45963.826485532409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45963.826485532409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45963.826485532409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45963.826485532409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45963.826485532409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45963.826485532409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45963.826485532409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45963.826485532409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45963.826485532409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45963.826485532409</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45963.826485532409</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71.994425347220385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37.63760821759206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15.165374421296292</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45963.826485532409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45963.826485532409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45963.826485532409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45963.826485532409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45963.826485532409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45963.826485532409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45963.826485532409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45963.826485532409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45963.826485532409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45963.826485532409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45963.826485532409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45963.826485532409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45963.826485532409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45963.826485532409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45963.826485532409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45963.826485532409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45963.826485532409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45963.826485532409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45963.826485532409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45963.826485532409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45963.826485532409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45963.826485532409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45963.826485532409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45963.826485532409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45963.826485532409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45963.826485532409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45963.826485532409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45963.826485532409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45963.826485532409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45963.826485532409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45963.826485532409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45963.826485532409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45963.826485532409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45963.826485532409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45963.826485532409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45963.826485532409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45963.826485532409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45963.826485532409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45963.826485532409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45963.826485532409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45963.826485532409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45963.826485532409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45963.826485532409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45963.826485532409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45963.826485532409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45963.826485532409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45963.826485532409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45963.826485532409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45963.826485532409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45963.826485532409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45963.826485532409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45963.826485532409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45963.826485532409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45963.826485532409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45963.826485532409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45963.826485532409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45963.826485532409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45963.826485532409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45963.826485532409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45963.826485532409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45963.826485532409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45963.826485532409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45963.826485532409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45963.826485532409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45963.826485532409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45963.826485532409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45963.826485532409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45963.826485532409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45963.826485532409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45963.826485532409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45963.826485532409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45963.826485532409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45963.826485532409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45963.826485532409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45963.826485532409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45963.826485532409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45963.826485532409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45963.826485532409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45963.826485532409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45963.826485532409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45963.826485532409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45963.826485532409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45963.826485532409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45963.826485532409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45963.826485532409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45963.826485532409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45963.826485532409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45963.826485532409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45963.826485532409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45963.826485532409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45963.826485532409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45963.826485532409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45963.826485532409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45963.826485532409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45963.826485532409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45963.826485532409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45963.826485532409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45963.826485532409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45963.826485532409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45963.826485532409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45963.826485532409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45963.826485532409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45963.826485532409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45963.826485532409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45963.826485532409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45963.826485532409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45963.826485532409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45963.826485532409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45963.826485532409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45963.826485532409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45963.826485532409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45963.826485532409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45963.826485532409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45963.826485532409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45963.826485532409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45963.826485532409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45963.826485532409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45963.826485532409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45963.826485532409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45963.826485532409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45963.826485532409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45963.826485532409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45963.826485532409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45963.826485532409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45963.826485532409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45963.826485532409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45963.826485532409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45963.826485532409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45963.826485532409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45963.826485532409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45963.826485532409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45963.826485532409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45963.826485532409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45963.826485532409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45963.826485532409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45963.826485532409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45963.826485532409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45963.826485532409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45963.826485532409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45963.826485532409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45963.826485532409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45963.826485532409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45963.826485532409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45963.826485532409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45963.826485532409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45963.826485532409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45963.826485532409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45963.826485532409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45963.826485532409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45963.826485532409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45963.826485532409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45963.826485532409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45963.826485532409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45963.826485532409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45963.826485532409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45963.826485532409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45963.826485532409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45963.826485532409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45963.826485532409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45963.826485532409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45963.826485532409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45963.826485532409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45963.826485532409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45963.826485532409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45963.826485532409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45963.826485532409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45963.826485532409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45963.826485532409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45963.826485532409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45963.826485532409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45963.826485532409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45963.826485532409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45963.826485532409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45963.826485532409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45963.826485532409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45963.826485532409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45963.826485532409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45963.826485532409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45963.826485532409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45963.826485532409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45963.826485532409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45963.826485532409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45963.826485532409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45963.826485532409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45963.826485532409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45963.826485532409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45963.826485532409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45963.826485532409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45963.826485532409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45963.826485532409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45963.826485532409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45963.826485532409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45963.826485532409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45963.826485532409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45963.826485532409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45963.826485532409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45963.826485532409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45963.826485532409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45963.826485532409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45963.826485532409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45963.826485532409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45963.826485532409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45963.826485532409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45963.826485532409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45963.826485532409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45963.826485532409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45963.826485532409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45963.826485532409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45963.826485532409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45963.826485532409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45963.826485532409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45963.826485532409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45963.826485532409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45963.826485532409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45963.826485532409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45963.826485532409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45963.826485532409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45963.826485532409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45963.826485532409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45963.826485532409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45963.826485532409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45963.826485532409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45963.826485532409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45963.826485532409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45963.826485532409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45963.826485532409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45963.826485532409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45963.826485532409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45963.826485532409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45963.826485532409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45963.826485532409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45963.826485532409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45963.826485532409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45963.826485532409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45963.826485532409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45963.826485532409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45963.826485532409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45963.826485532409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45963.826485532409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45963.826485532409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45963.826485532409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45963.826485532409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45963.826485532409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45963.826485532409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45963.826485532409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45963.826485532409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45963.826485532409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45963.826485532409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45963.826485532409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45963.826485532409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45963.826485532409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45963.826485532409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45963.826485532409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45963.826485532409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45963.826485532409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45963.826485532409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45963.826485532409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45963.826485532409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45963.826485532409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45963.826485532409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45963.826485532409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45963.826485532409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45963.826485532409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45963.826485532409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45963.826485532409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45963.826485532409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45963.826485532409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45963.826485532409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45963.826485532409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45963.826485532409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45963.826485532409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45963.826485532409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45963.826485532409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45963.826485532409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45963.826485532409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45963.826485532409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45963.826485532409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45963.826485532409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45963.826485532409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45963.826485532409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45963.826485532409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45963.826485532409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45963.826485532409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45963.826485532409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45963.826485532409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45963.826485532409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45963.826485532409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45963.826485532409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45963.826485532409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45963.826485532409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45963.826485532409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45963.826485532409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45963.826485532409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45963.826485532409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45963.826485532409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45963.826485532409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45963.826485532409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45963.826485532409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45963.826485532409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45963.826485532409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45963.826485532409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45963.826485532409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45963.826485532409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45963.826485532409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45963.826485532409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45963.826485532409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45963.826485532409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45963.826485532409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45963.826485532409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45963.826485532409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45963.826485532409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45963.826485532409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45963.826485532409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45963.826485532409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45963.826485532409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45963.826485532409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45963.826485532409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45963.826485532409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45963.826485532409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45963.826485532409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45963.826485532409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45963.826485532409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45963.826485532409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45963.826485532409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45963.826485532409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45963.826485532409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45963.826485532409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45963.826485532409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45963.826485532409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45963.826485532409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45963.826485532409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45963.826485532409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45963.826485532409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45963.826485532409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45963.826485532409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45963.826485532409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45963.826485532409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45963.826485532409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45963.826485532409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45963.826485532409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45963.826485532409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45963.826485532409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45963.826485532409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45963.826485532409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45963.826485532409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45963.826485532409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45963.826485532409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45963.826485532409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45963.826485532409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45963.826485532409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45963.826485532409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45963.826485532409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45963.826485532409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45963.826485532409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45963.826485532409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45963.826485532409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45963.826485532409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45963.826485532409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45963.826485532409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45963.826485532409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45963.826485532409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45963.826485532409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45963.826485532409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45963.826485532409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45963.826485532409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45963.826485532409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45963.826485532409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45963.826485532409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45963.826485532409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45963.826485532409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45963.62945601852</v>
      </c>
      <c r="G2" s="76">
        <f ca="1">IFERROR(NOW()-F2,"-")</f>
        <v>0.19702951388899237</v>
      </c>
      <c r="H2" s="106">
        <v>45963.634062500001</v>
      </c>
      <c r="I2" s="102" t="str">
        <f>IFERROR(VLOOKUP(D2,DB!A:F,6,0),"")</f>
        <v>SCECO</v>
      </c>
      <c r="J2" s="169" t="str">
        <f>IFERROR(VLOOKUP(D2,DB!A:G,7,0),"")</f>
        <v>In progress</v>
      </c>
      <c r="K2" s="107" t="s">
        <v>39124</v>
      </c>
      <c r="L2" s="108" t="str">
        <f>IFERROR(VLOOKUP(D2,DB!A:I,9,0),"")</f>
        <v>Latis</v>
      </c>
    </row>
    <row r="3" spans="1:16383" ht="31.5" customHeight="1">
      <c r="A3" s="168"/>
      <c r="B3" s="169" t="str">
        <f>IFERROR(VLOOKUP(D3,DB!A:K,11,0),"")</f>
        <v/>
      </c>
      <c r="C3" s="170"/>
      <c r="D3" s="169"/>
      <c r="E3" s="102"/>
      <c r="F3" s="171"/>
      <c r="G3" s="115">
        <f t="shared" ref="G3:G24" ca="1" si="0">IFERROR(NOW()-F3,"-")</f>
        <v>45963.826485532409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45963.826485532409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45963.826485532409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45963.826485532409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45963.826485532409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45963.826485532409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45963.826485532409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45963.826485532409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45963.826485532409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45963.826485532409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45963.826485532409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45963.826485532409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45963.826485532409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45963.826485532409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45963.826485532409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45963.826485532409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45963.826485532409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45963.826485532409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45963.826485532409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45963.826485532409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45963.826485532409</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45963.826485532409</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45963.826485532409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45963.826485532409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45963.826485532409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45963.826485532409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45963.826485532409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45963.826485532409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45963.826485532409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45963.826485532409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45963.826485532409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45963.826485532409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45963.826485532409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45963.826485532409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45963.826485532409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45963.826485532409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45963.826485532409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45963.826485532409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45963.826485532409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45963.826485532409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45963.826485532409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45963.826485532409</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2025-11-02T16:50:21Z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